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5/"/>
    </mc:Choice>
  </mc:AlternateContent>
  <xr:revisionPtr revIDLastSave="352" documentId="13_ncr:1_{3EFAA6FE-DE80-40CF-9532-26A047A8E225}" xr6:coauthVersionLast="47" xr6:coauthVersionMax="47" xr10:uidLastSave="{3A8D7FC5-8507-4B8F-B01E-11569BEC1036}"/>
  <bookViews>
    <workbookView xWindow="-110" yWindow="-110" windowWidth="19420" windowHeight="11020" xr2:uid="{00000000-000D-0000-FFFF-FFFF00000000}"/>
  </bookViews>
  <sheets>
    <sheet name="pen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AK39" i="3" l="1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2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I2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E2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U2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N39" i="3" l="1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AJ39" i="3" l="1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5" i="3"/>
  <c r="AJ4" i="3"/>
  <c r="AJ3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J2" i="3"/>
  <c r="AH2" i="3"/>
  <c r="AG2" i="3"/>
  <c r="AF2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AD2" i="3"/>
  <c r="AC2" i="3"/>
  <c r="AB2" i="3"/>
  <c r="AA2" i="3"/>
  <c r="Z2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X2" i="3"/>
  <c r="V2" i="3"/>
  <c r="T2" i="3"/>
  <c r="R2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Q2" i="3"/>
  <c r="O2" i="3"/>
  <c r="M2" i="3"/>
  <c r="L2" i="3"/>
  <c r="K2" i="3"/>
  <c r="J2" i="3"/>
  <c r="H2" i="3"/>
</calcChain>
</file>

<file path=xl/sharedStrings.xml><?xml version="1.0" encoding="utf-8"?>
<sst xmlns="http://schemas.openxmlformats.org/spreadsheetml/2006/main" count="1303" uniqueCount="249">
  <si>
    <t>SC</t>
  </si>
  <si>
    <t>0</t>
  </si>
  <si>
    <t>1</t>
  </si>
  <si>
    <t>2</t>
  </si>
  <si>
    <t>5-1 (01234)</t>
  </si>
  <si>
    <t>5-2 (01235)</t>
  </si>
  <si>
    <t>5-4 (01236)</t>
  </si>
  <si>
    <t>5-5 (01237)</t>
  </si>
  <si>
    <t>5-3 (01245)</t>
  </si>
  <si>
    <t>5-13 (01248)</t>
  </si>
  <si>
    <t>5-Z36 (01247)</t>
  </si>
  <si>
    <t>5-6 (01256)</t>
  </si>
  <si>
    <t>5-14 (01257)</t>
  </si>
  <si>
    <t>5-Z38 (01258)</t>
  </si>
  <si>
    <t>5-7 (01267)</t>
  </si>
  <si>
    <t>5-15 (01268)</t>
  </si>
  <si>
    <t>5-9 (01246)</t>
  </si>
  <si>
    <t>5-10 (01346)</t>
  </si>
  <si>
    <t>5-16 (01347)</t>
  </si>
  <si>
    <t>5-Z17 (01348)</t>
  </si>
  <si>
    <t>5-Z12 (01356)</t>
  </si>
  <si>
    <t>5-24 (01357)</t>
  </si>
  <si>
    <t>5-27 (01358)</t>
  </si>
  <si>
    <t>5-19 (01367)</t>
  </si>
  <si>
    <t>5-29 (01368)</t>
  </si>
  <si>
    <t>5-31 (01369)</t>
  </si>
  <si>
    <t>5-Z18 (01457)</t>
  </si>
  <si>
    <t>5-21 (01458)</t>
  </si>
  <si>
    <t>5-30 (01468)</t>
  </si>
  <si>
    <t>5-32 (01469)</t>
  </si>
  <si>
    <t>5-22 (01478)</t>
  </si>
  <si>
    <t>5-20 (01568)</t>
  </si>
  <si>
    <t>5-8 (02346)</t>
  </si>
  <si>
    <t>5-11 (02347)</t>
  </si>
  <si>
    <t>5-23 (02357)</t>
  </si>
  <si>
    <t>5-25 (02358)</t>
  </si>
  <si>
    <t>5-28 (02368)</t>
  </si>
  <si>
    <t>5-26 (02458)</t>
  </si>
  <si>
    <t>5-33 (02468)</t>
  </si>
  <si>
    <t>5-34 (02469)</t>
  </si>
  <si>
    <t>5-35 (02479)</t>
  </si>
  <si>
    <t>5-Z37 (03458)</t>
  </si>
  <si>
    <t>S</t>
  </si>
  <si>
    <t>E1</t>
  </si>
  <si>
    <t>E2</t>
  </si>
  <si>
    <t>E3</t>
  </si>
  <si>
    <t>E4</t>
  </si>
  <si>
    <t>E5</t>
  </si>
  <si>
    <t>E1+</t>
  </si>
  <si>
    <t>E1-</t>
  </si>
  <si>
    <t>E2+</t>
  </si>
  <si>
    <t>E2-</t>
  </si>
  <si>
    <t>E3+</t>
  </si>
  <si>
    <t>E3-</t>
  </si>
  <si>
    <t>E4+</t>
  </si>
  <si>
    <t>E4-</t>
  </si>
  <si>
    <t>E5+</t>
  </si>
  <si>
    <t>E5-</t>
  </si>
  <si>
    <t>01235</t>
  </si>
  <si>
    <t>01236</t>
  </si>
  <si>
    <t>01246</t>
  </si>
  <si>
    <t>01247</t>
  </si>
  <si>
    <t>01257</t>
  </si>
  <si>
    <t>01347</t>
  </si>
  <si>
    <t>01357</t>
  </si>
  <si>
    <t>01358</t>
  </si>
  <si>
    <t>01368</t>
  </si>
  <si>
    <t>02347</t>
  </si>
  <si>
    <t>02346</t>
  </si>
  <si>
    <t>01248</t>
  </si>
  <si>
    <t>01346</t>
  </si>
  <si>
    <t>02357</t>
  </si>
  <si>
    <t>02358</t>
  </si>
  <si>
    <t>01457</t>
  </si>
  <si>
    <t>02368</t>
  </si>
  <si>
    <t>01369</t>
  </si>
  <si>
    <t>01568</t>
  </si>
  <si>
    <t>02458</t>
  </si>
  <si>
    <t>02468</t>
  </si>
  <si>
    <t>02469</t>
  </si>
  <si>
    <t>01468</t>
  </si>
  <si>
    <t>02479</t>
  </si>
  <si>
    <t>01469</t>
  </si>
  <si>
    <t>03458</t>
  </si>
  <si>
    <t>01258</t>
  </si>
  <si>
    <t>00235</t>
  </si>
  <si>
    <t>00236</t>
  </si>
  <si>
    <t>00237</t>
  </si>
  <si>
    <t>00246</t>
  </si>
  <si>
    <t>00247</t>
  </si>
  <si>
    <t>00248</t>
  </si>
  <si>
    <t>00257</t>
  </si>
  <si>
    <t>00258</t>
  </si>
  <si>
    <t>00268</t>
  </si>
  <si>
    <t>00347</t>
  </si>
  <si>
    <t>00358</t>
  </si>
  <si>
    <t>00369</t>
  </si>
  <si>
    <t>01458</t>
  </si>
  <si>
    <t>01245</t>
  </si>
  <si>
    <t>01348</t>
  </si>
  <si>
    <t>01356</t>
  </si>
  <si>
    <t>01367</t>
  </si>
  <si>
    <t>01256</t>
  </si>
  <si>
    <t>01478</t>
  </si>
  <si>
    <t>01267</t>
  </si>
  <si>
    <t>01268</t>
  </si>
  <si>
    <t>01255</t>
  </si>
  <si>
    <t>01266</t>
  </si>
  <si>
    <t>01366</t>
  </si>
  <si>
    <t>01355</t>
  </si>
  <si>
    <t>01237</t>
  </si>
  <si>
    <t>01234</t>
  </si>
  <si>
    <t>00336</t>
  </si>
  <si>
    <t>00337</t>
  </si>
  <si>
    <t>00448</t>
  </si>
  <si>
    <t>00366</t>
  </si>
  <si>
    <t>02366</t>
  </si>
  <si>
    <t>02477</t>
  </si>
  <si>
    <t>01466</t>
  </si>
  <si>
    <t>E1-|E2+</t>
  </si>
  <si>
    <t>E1+|E3-</t>
  </si>
  <si>
    <t>E1-|E3+</t>
  </si>
  <si>
    <t>E1+|E4-</t>
  </si>
  <si>
    <t>E1-|E4+</t>
  </si>
  <si>
    <t>E1+|E5-</t>
  </si>
  <si>
    <t>E1-|E5+</t>
  </si>
  <si>
    <t>E2+|E3-</t>
  </si>
  <si>
    <t>E2-|E3+</t>
  </si>
  <si>
    <t>E2+|E4-</t>
  </si>
  <si>
    <t>E2-|E4+</t>
  </si>
  <si>
    <t>E2+|E5-</t>
  </si>
  <si>
    <t>E2-|E5+</t>
  </si>
  <si>
    <t>E3+|E4-</t>
  </si>
  <si>
    <t>E3-|E4+</t>
  </si>
  <si>
    <t>E3+|E5-</t>
  </si>
  <si>
    <t>E3-|E5+</t>
  </si>
  <si>
    <t>E4+|E5-</t>
  </si>
  <si>
    <t>E4-|E5+</t>
  </si>
  <si>
    <t>E1+|E2-</t>
  </si>
  <si>
    <t>Prime Forms:</t>
  </si>
  <si>
    <t>00123</t>
  </si>
  <si>
    <t>00124</t>
  </si>
  <si>
    <t>00125</t>
  </si>
  <si>
    <t>00126</t>
  </si>
  <si>
    <t>00134</t>
  </si>
  <si>
    <t>00135</t>
  </si>
  <si>
    <t>00136</t>
  </si>
  <si>
    <t>00137</t>
  </si>
  <si>
    <t>00145</t>
  </si>
  <si>
    <t>00146</t>
  </si>
  <si>
    <t>00147</t>
  </si>
  <si>
    <t>00156</t>
  </si>
  <si>
    <t>00157</t>
  </si>
  <si>
    <t>00148</t>
  </si>
  <si>
    <t>00025</t>
  </si>
  <si>
    <t>00026</t>
  </si>
  <si>
    <t>00036</t>
  </si>
  <si>
    <t>00037</t>
  </si>
  <si>
    <t>00158</t>
  </si>
  <si>
    <t>00113</t>
  </si>
  <si>
    <t>00114</t>
  </si>
  <si>
    <t>00115</t>
  </si>
  <si>
    <t>00116</t>
  </si>
  <si>
    <t>00127</t>
  </si>
  <si>
    <t>00225</t>
  </si>
  <si>
    <t>00226</t>
  </si>
  <si>
    <t>00227</t>
  </si>
  <si>
    <t>00024</t>
  </si>
  <si>
    <t>00027</t>
  </si>
  <si>
    <t>00224</t>
  </si>
  <si>
    <t>01224</t>
  </si>
  <si>
    <t>02235</t>
  </si>
  <si>
    <t>02236</t>
  </si>
  <si>
    <t>02237</t>
  </si>
  <si>
    <t>01335</t>
  </si>
  <si>
    <t>02246</t>
  </si>
  <si>
    <t>02247</t>
  </si>
  <si>
    <t>02248</t>
  </si>
  <si>
    <t>01446</t>
  </si>
  <si>
    <t>02257</t>
  </si>
  <si>
    <t>02258</t>
  </si>
  <si>
    <t>01557</t>
  </si>
  <si>
    <t>02268</t>
  </si>
  <si>
    <t>02336</t>
  </si>
  <si>
    <t>03347</t>
  </si>
  <si>
    <t>02447</t>
  </si>
  <si>
    <t>03358</t>
  </si>
  <si>
    <t>02558</t>
  </si>
  <si>
    <t>01244</t>
  </si>
  <si>
    <t>01577</t>
  </si>
  <si>
    <t>01448</t>
  </si>
  <si>
    <t>01477</t>
  </si>
  <si>
    <t>02588</t>
  </si>
  <si>
    <t>02377</t>
  </si>
  <si>
    <t>01488</t>
  </si>
  <si>
    <t>02488</t>
  </si>
  <si>
    <t>01377</t>
  </si>
  <si>
    <t>01134</t>
  </si>
  <si>
    <t>01336</t>
  </si>
  <si>
    <t>01337</t>
  </si>
  <si>
    <t>01447</t>
  </si>
  <si>
    <t>01558</t>
  </si>
  <si>
    <t>01167</t>
  </si>
  <si>
    <t>01158</t>
  </si>
  <si>
    <t>01157</t>
  </si>
  <si>
    <t>01156</t>
  </si>
  <si>
    <t>01148</t>
  </si>
  <si>
    <t>01147</t>
  </si>
  <si>
    <t>01146</t>
  </si>
  <si>
    <t>01145</t>
  </si>
  <si>
    <t>01137</t>
  </si>
  <si>
    <t>01136</t>
  </si>
  <si>
    <t>01135</t>
  </si>
  <si>
    <t>01277</t>
  </si>
  <si>
    <t>01225</t>
  </si>
  <si>
    <t>01226</t>
  </si>
  <si>
    <t>02337</t>
  </si>
  <si>
    <t>01333</t>
  </si>
  <si>
    <t>01444</t>
  </si>
  <si>
    <t>02555</t>
  </si>
  <si>
    <t>01555</t>
  </si>
  <si>
    <t>02666</t>
  </si>
  <si>
    <t>03777</t>
  </si>
  <si>
    <t>01666</t>
  </si>
  <si>
    <t>02777</t>
  </si>
  <si>
    <t>03369</t>
  </si>
  <si>
    <t>03377</t>
  </si>
  <si>
    <t>00122</t>
  </si>
  <si>
    <t>00144</t>
  </si>
  <si>
    <t>00155</t>
  </si>
  <si>
    <t>00244</t>
  </si>
  <si>
    <t>00255</t>
  </si>
  <si>
    <t>01144</t>
  </si>
  <si>
    <t>02255</t>
  </si>
  <si>
    <t>02266</t>
  </si>
  <si>
    <t>00277</t>
  </si>
  <si>
    <t>00377</t>
  </si>
  <si>
    <t>00266</t>
  </si>
  <si>
    <t>02224</t>
  </si>
  <si>
    <t>02225</t>
  </si>
  <si>
    <t>02226</t>
  </si>
  <si>
    <t>03336</t>
  </si>
  <si>
    <t>03337</t>
  </si>
  <si>
    <t>04448</t>
  </si>
  <si>
    <t>02277</t>
  </si>
  <si>
    <t>01155</t>
  </si>
  <si>
    <t>01166</t>
  </si>
  <si>
    <t>00166</t>
  </si>
  <si>
    <t>00133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</si>
</sst>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2" borderId="0">
      <alignment horizontal="center"/>
    </xf>
  </cellStyleXfs>
  <cellXfs count="22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2" borderId="0" xfId="1" applyFont="1">
      <alignment horizontal="center"/>
    </xf>
    <xf numFmtId="49" fontId="0" fillId="2" borderId="1" xfId="1" applyFont="1" applyBorder="1">
      <alignment horizontal="center"/>
    </xf>
    <xf numFmtId="49" fontId="0" fillId="0" borderId="1" xfId="0" applyNumberFormat="1" applyBorder="1" applyAlignment="1">
      <alignment horizontal="center"/>
    </xf>
    <xf numFmtId="49" fontId="0" fillId="2" borderId="2" xfId="1" applyFont="1" applyBorder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2" borderId="3" xfId="1" applyFont="1" applyBorder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2" borderId="5" xfId="1" applyFont="1" applyBorder="1">
      <alignment horizontal="center"/>
    </xf>
    <xf numFmtId="49" fontId="0" fillId="0" borderId="5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4" borderId="1" xfId="1" applyFont="1" applyFill="1" applyBorder="1">
      <alignment horizontal="center"/>
    </xf>
    <xf numFmtId="49" fontId="0" fillId="2" borderId="4" xfId="1" applyFont="1" applyBorder="1">
      <alignment horizontal="center"/>
    </xf>
    <xf numFmtId="49" fontId="0" fillId="4" borderId="4" xfId="1" applyFont="1" applyFill="1" applyBorder="1">
      <alignment horizontal="center"/>
    </xf>
  </cellXfs>
  <cellStyles count="2">
    <cellStyle name="multisets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"/>
  <sheetViews>
    <sheetView tabSelected="1" topLeftCell="A56" zoomScaleNormal="100" workbookViewId="0">
      <selection activeCell="H61" sqref="H61"/>
    </sheetView>
  </sheetViews>
  <sheetFormatPr defaultRowHeight="14.5" x14ac:dyDescent="0.35"/>
  <cols>
    <col min="1" max="1" width="12.08984375" bestFit="1" customWidth="1"/>
    <col min="2" max="7" width="2.81640625" bestFit="1" customWidth="1"/>
    <col min="8" max="8" width="5.81640625" bestFit="1" customWidth="1"/>
    <col min="9" max="9" width="5.90625" bestFit="1" customWidth="1"/>
    <col min="10" max="15" width="5.81640625" bestFit="1" customWidth="1"/>
    <col min="16" max="16" width="6" bestFit="1" customWidth="1"/>
    <col min="17" max="17" width="5.81640625" bestFit="1" customWidth="1"/>
    <col min="18" max="37" width="7.36328125" bestFit="1" customWidth="1"/>
  </cols>
  <sheetData>
    <row r="1" spans="1:38" x14ac:dyDescent="0.35">
      <c r="A1" s="2" t="s">
        <v>0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42</v>
      </c>
      <c r="H1" s="3" t="s">
        <v>48</v>
      </c>
      <c r="I1" s="3" t="s">
        <v>49</v>
      </c>
      <c r="J1" s="3" t="s">
        <v>50</v>
      </c>
      <c r="K1" s="3" t="s">
        <v>51</v>
      </c>
      <c r="L1" s="3" t="s">
        <v>52</v>
      </c>
      <c r="M1" s="3" t="s">
        <v>53</v>
      </c>
      <c r="N1" s="3" t="s">
        <v>54</v>
      </c>
      <c r="O1" s="3" t="s">
        <v>55</v>
      </c>
      <c r="P1" s="3" t="s">
        <v>56</v>
      </c>
      <c r="Q1" s="3" t="s">
        <v>57</v>
      </c>
      <c r="R1" s="3" t="s">
        <v>138</v>
      </c>
      <c r="S1" s="3" t="s">
        <v>119</v>
      </c>
      <c r="T1" s="3" t="s">
        <v>120</v>
      </c>
      <c r="U1" s="3" t="s">
        <v>121</v>
      </c>
      <c r="V1" s="3" t="s">
        <v>122</v>
      </c>
      <c r="W1" s="3" t="s">
        <v>123</v>
      </c>
      <c r="X1" s="3" t="s">
        <v>124</v>
      </c>
      <c r="Y1" s="3" t="s">
        <v>125</v>
      </c>
      <c r="Z1" s="3" t="s">
        <v>126</v>
      </c>
      <c r="AA1" s="3" t="s">
        <v>127</v>
      </c>
      <c r="AB1" s="3" t="s">
        <v>128</v>
      </c>
      <c r="AC1" s="3" t="s">
        <v>129</v>
      </c>
      <c r="AD1" s="3" t="s">
        <v>130</v>
      </c>
      <c r="AE1" s="3" t="s">
        <v>131</v>
      </c>
      <c r="AF1" s="3" t="s">
        <v>132</v>
      </c>
      <c r="AG1" s="3" t="s">
        <v>133</v>
      </c>
      <c r="AH1" s="3" t="s">
        <v>134</v>
      </c>
      <c r="AI1" s="3" t="s">
        <v>135</v>
      </c>
      <c r="AJ1" s="3" t="s">
        <v>136</v>
      </c>
      <c r="AK1" s="3" t="s">
        <v>137</v>
      </c>
      <c r="AL1" s="1"/>
    </row>
    <row r="2" spans="1:38" x14ac:dyDescent="0.35">
      <c r="A2" s="4" t="s">
        <v>4</v>
      </c>
      <c r="B2" s="3" t="s">
        <v>1</v>
      </c>
      <c r="C2" s="3" t="s">
        <v>2</v>
      </c>
      <c r="D2" s="3" t="s">
        <v>3</v>
      </c>
      <c r="E2" s="3">
        <v>3</v>
      </c>
      <c r="F2" s="3">
        <v>4</v>
      </c>
      <c r="G2" s="3">
        <f>(B2+C2+D2+E2+F2)</f>
        <v>10</v>
      </c>
      <c r="H2" s="2" t="str">
        <f>CONCATENATE(B2+1, C2,D2,E2,F2)</f>
        <v>11234</v>
      </c>
      <c r="I2" s="2" t="str">
        <f>CONCATENATE(IF(B2-1=-1,"B", B2-1), C2,D2,E2,F2)</f>
        <v>B1234</v>
      </c>
      <c r="J2" s="2" t="str">
        <f>CONCATENATE(B2, C2+1,D2,E2,F2)</f>
        <v>02234</v>
      </c>
      <c r="K2" s="2" t="str">
        <f>CONCATENATE(B2, C2-1,D2,E2,F2)</f>
        <v>00234</v>
      </c>
      <c r="L2" s="2" t="str">
        <f>CONCATENATE(B2, C2,D2+1,E2,F2)</f>
        <v>01334</v>
      </c>
      <c r="M2" s="2" t="str">
        <f>CONCATENATE(B2, C2,D2-1,E2,F2)</f>
        <v>01134</v>
      </c>
      <c r="N2" s="2" t="str">
        <f>CONCATENATE(B2, C2,D2, E2+1,F2)</f>
        <v>01244</v>
      </c>
      <c r="O2" s="2" t="str">
        <f>CONCATENATE(B2, C2,D2, E2-1,F2)</f>
        <v>01224</v>
      </c>
      <c r="P2" s="2" t="str">
        <f>CONCATENATE(B2, C2,D2, E2,IF(F2+1=10,"A",F2+1))</f>
        <v>01235</v>
      </c>
      <c r="Q2" s="2" t="str">
        <f>CONCATENATE(B2, C2,D2, E2,F2-1)</f>
        <v>01233</v>
      </c>
      <c r="R2" s="2" t="str">
        <f>CONCATENATE(B2+1,C2-1,D2,E2,F2)</f>
        <v>10234</v>
      </c>
      <c r="S2" s="2" t="str">
        <f>CONCATENATE(IF(B2-1=-1,"B",B2-1),C2+1,D2,E2,F2)</f>
        <v>B2234</v>
      </c>
      <c r="T2" s="2" t="str">
        <f>CONCATENATE(B2+1,C2,D2-1,E2,F2)</f>
        <v>11134</v>
      </c>
      <c r="U2" s="2" t="str">
        <f>CONCATENATE(IF(B2-1=-1,"B",B2-1),C2,D2+1,E2,F2)</f>
        <v>B1334</v>
      </c>
      <c r="V2" s="2" t="str">
        <f>CONCATENATE(B2+1,C2,D2,E2-1,F2)</f>
        <v>11224</v>
      </c>
      <c r="W2" s="2" t="str">
        <f>CONCATENATE(IF(B2-1=-1,"B",B2-1),C2,D2,E2+1,F2)</f>
        <v>B1244</v>
      </c>
      <c r="X2" s="2" t="str">
        <f>CONCATENATE(B2+1,C2,D2,E2,F2-1)</f>
        <v>11233</v>
      </c>
      <c r="Y2" s="2" t="str">
        <f>CONCATENATE(IF(B2-1=-1,"B",B2-1),C2,D2,E2,IF(F2+1=10,"A",F2+1))</f>
        <v>B1235</v>
      </c>
      <c r="Z2" s="2" t="str">
        <f>CONCATENATE(B2,C2+1,D2-1,E2,F2)</f>
        <v>02134</v>
      </c>
      <c r="AA2" s="2" t="str">
        <f>CONCATENATE(B2,C2-1,D2+1,E2,F2)</f>
        <v>00334</v>
      </c>
      <c r="AB2" s="2" t="str">
        <f>CONCATENATE(B2,C2+1,D2,E2-1,F2)</f>
        <v>02224</v>
      </c>
      <c r="AC2" s="2" t="str">
        <f>CONCATENATE(B2,C2-1,D2,E2+1,F2)</f>
        <v>00244</v>
      </c>
      <c r="AD2" s="2" t="str">
        <f>CONCATENATE(B2,C2+1,D2,E2,F2-1)</f>
        <v>02233</v>
      </c>
      <c r="AE2" s="2" t="str">
        <f>CONCATENATE(B2,C2-1,D2,E2,IF(F2+1=10,"A",F2+1))</f>
        <v>00235</v>
      </c>
      <c r="AF2" s="2" t="str">
        <f>CONCATENATE(B2,C2,D2+1,E2-1,F2)</f>
        <v>01324</v>
      </c>
      <c r="AG2" s="2" t="str">
        <f>CONCATENATE(B2,C2,D2-1,E2+1,F2)</f>
        <v>01144</v>
      </c>
      <c r="AH2" s="2" t="str">
        <f>CONCATENATE(B2,C2,D2+1,E2,F2-1)</f>
        <v>01333</v>
      </c>
      <c r="AI2" s="2" t="str">
        <f>CONCATENATE(B2,C2,D2-1,E2,IF(F2+1=10,"A",F2+1))</f>
        <v>01135</v>
      </c>
      <c r="AJ2" s="2" t="str">
        <f>CONCATENATE(B2,C2,D2,E2+1,F2-1)</f>
        <v>01243</v>
      </c>
      <c r="AK2" s="2" t="str">
        <f>CONCATENATE(B2,C2,D2,E2-1,IF(F2+1=10,"A",F2+1))</f>
        <v>01225</v>
      </c>
      <c r="AL2" s="1"/>
    </row>
    <row r="3" spans="1:38" x14ac:dyDescent="0.35">
      <c r="A3" s="4" t="s">
        <v>5</v>
      </c>
      <c r="B3" s="3" t="s">
        <v>1</v>
      </c>
      <c r="C3" s="3" t="s">
        <v>2</v>
      </c>
      <c r="D3" s="3">
        <v>2</v>
      </c>
      <c r="E3" s="3">
        <v>3</v>
      </c>
      <c r="F3" s="3">
        <v>5</v>
      </c>
      <c r="G3" s="3">
        <f t="shared" ref="G3:G39" si="0">(B3+C3+D3+E3+F3)</f>
        <v>11</v>
      </c>
      <c r="H3" s="2" t="str">
        <f t="shared" ref="H3:H39" si="1">CONCATENATE(B3+1, C3,D3,E3,F3)</f>
        <v>11235</v>
      </c>
      <c r="I3" s="2" t="str">
        <f t="shared" ref="I3:I39" si="2">CONCATENATE(IF(B3-1=-1,"B", B3-1), C3,D3,E3,F3)</f>
        <v>B1235</v>
      </c>
      <c r="J3" s="2" t="str">
        <f t="shared" ref="J3:J39" si="3">CONCATENATE(B3, C3+1,D3,E3,F3)</f>
        <v>02235</v>
      </c>
      <c r="K3" s="2" t="str">
        <f t="shared" ref="K3:K39" si="4">CONCATENATE(B3, C3-1,D3,E3,F3)</f>
        <v>00235</v>
      </c>
      <c r="L3" s="2" t="str">
        <f t="shared" ref="L3:L39" si="5">CONCATENATE(B3, C3,D3+1,E3,F3)</f>
        <v>01335</v>
      </c>
      <c r="M3" s="2" t="str">
        <f t="shared" ref="M3:M39" si="6">CONCATENATE(B3, C3,D3-1,E3,F3)</f>
        <v>01135</v>
      </c>
      <c r="N3" s="2" t="str">
        <f t="shared" ref="N3:N39" si="7">CONCATENATE(B3, C3,D3, E3+1,F3)</f>
        <v>01245</v>
      </c>
      <c r="O3" s="2" t="str">
        <f t="shared" ref="O3:O39" si="8">CONCATENATE(B3, C3,D3, E3-1,F3)</f>
        <v>01225</v>
      </c>
      <c r="P3" s="2" t="str">
        <f t="shared" ref="P3:P39" si="9">CONCATENATE(B3, C3,D3, E3,IF(F3+1=10,"A",F3+1))</f>
        <v>01236</v>
      </c>
      <c r="Q3" s="2" t="str">
        <f t="shared" ref="Q3:Q39" si="10">CONCATENATE(B3, C3,D3, E3,F3-1)</f>
        <v>01234</v>
      </c>
      <c r="R3" s="2" t="str">
        <f t="shared" ref="R3:R39" si="11">CONCATENATE(B3+1,C3-1,D3,E3,F3)</f>
        <v>10235</v>
      </c>
      <c r="S3" s="2" t="str">
        <f t="shared" ref="S3:S39" si="12">CONCATENATE(IF(B3-1=-1,"B",B3-1),C3+1,D3,E3,F3)</f>
        <v>B2235</v>
      </c>
      <c r="T3" s="2" t="str">
        <f t="shared" ref="T3:T39" si="13">CONCATENATE(B3+1,C3,D3-1,E3,F3)</f>
        <v>11135</v>
      </c>
      <c r="U3" s="2" t="str">
        <f t="shared" ref="U3:U39" si="14">CONCATENATE(IF(B3-1=-1,"B",B3-1),C3,D3+1,E3,F3)</f>
        <v>B1335</v>
      </c>
      <c r="V3" s="2" t="str">
        <f t="shared" ref="V3:V39" si="15">CONCATENATE(B3+1,C3,D3,E3-1,F3)</f>
        <v>11225</v>
      </c>
      <c r="W3" s="2" t="str">
        <f t="shared" ref="W3:W39" si="16">CONCATENATE(IF(B3-1=-1,"B",B3-1),C3,D3,E3+1,F3)</f>
        <v>B1245</v>
      </c>
      <c r="X3" s="2" t="str">
        <f t="shared" ref="X3:X39" si="17">CONCATENATE(B3+1,C3,D3,E3,F3-1)</f>
        <v>11234</v>
      </c>
      <c r="Y3" s="2" t="str">
        <f t="shared" ref="Y3:Y39" si="18">CONCATENATE(IF(B3-1=-1,"B",B3-1),C3,D3,E3,IF(F3+1=10,"A",F3+1))</f>
        <v>B1236</v>
      </c>
      <c r="Z3" s="2" t="str">
        <f t="shared" ref="Z3:Z39" si="19">CONCATENATE(B3,C3+1,D3-1,E3,F3)</f>
        <v>02135</v>
      </c>
      <c r="AA3" s="2" t="str">
        <f t="shared" ref="AA3:AA39" si="20">CONCATENATE(B3,C3-1,D3+1,E3,F3)</f>
        <v>00335</v>
      </c>
      <c r="AB3" s="2" t="str">
        <f t="shared" ref="AB3:AB39" si="21">CONCATENATE(B3,C3+1,D3,E3-1,F3)</f>
        <v>02225</v>
      </c>
      <c r="AC3" s="2" t="str">
        <f t="shared" ref="AC3:AC39" si="22">CONCATENATE(B3,C3-1,D3,E3+1,F3)</f>
        <v>00245</v>
      </c>
      <c r="AD3" s="2" t="str">
        <f t="shared" ref="AD3:AD39" si="23">CONCATENATE(B3,C3+1,D3,E3,F3-1)</f>
        <v>02234</v>
      </c>
      <c r="AE3" s="2" t="str">
        <f t="shared" ref="AE3:AE39" si="24">CONCATENATE(B3,C3-1,D3,E3,IF(F3+1=10,"A",F3+1))</f>
        <v>00236</v>
      </c>
      <c r="AF3" s="2" t="str">
        <f t="shared" ref="AF3:AF39" si="25">CONCATENATE(B3,C3,D3+1,E3-1,F3)</f>
        <v>01325</v>
      </c>
      <c r="AG3" s="2" t="str">
        <f t="shared" ref="AG3:AG39" si="26">CONCATENATE(B3,C3,D3-1,E3+1,F3)</f>
        <v>01145</v>
      </c>
      <c r="AH3" s="2" t="str">
        <f t="shared" ref="AH3:AH39" si="27">CONCATENATE(B3,C3,D3+1,E3,F3-1)</f>
        <v>01334</v>
      </c>
      <c r="AI3" s="2" t="str">
        <f t="shared" ref="AI3:AI39" si="28">CONCATENATE(B3,C3,D3-1,E3,IF(F3+1=10,"A",F3+1))</f>
        <v>01136</v>
      </c>
      <c r="AJ3" s="2" t="str">
        <f t="shared" ref="AJ3:AJ39" si="29">CONCATENATE(B3,C3,D3,E3+1,F3-1)</f>
        <v>01244</v>
      </c>
      <c r="AK3" s="2" t="str">
        <f t="shared" ref="AK3:AK39" si="30">CONCATENATE(B3,C3,D3,E3-1,IF(F3+1=10,"A",F3+1))</f>
        <v>01226</v>
      </c>
      <c r="AL3" s="1"/>
    </row>
    <row r="4" spans="1:38" x14ac:dyDescent="0.35">
      <c r="A4" s="4" t="s">
        <v>6</v>
      </c>
      <c r="B4" s="3" t="s">
        <v>1</v>
      </c>
      <c r="C4" s="3" t="s">
        <v>2</v>
      </c>
      <c r="D4" s="3">
        <v>2</v>
      </c>
      <c r="E4" s="3">
        <v>3</v>
      </c>
      <c r="F4" s="3">
        <v>6</v>
      </c>
      <c r="G4" s="3">
        <f t="shared" si="0"/>
        <v>12</v>
      </c>
      <c r="H4" s="2" t="str">
        <f t="shared" si="1"/>
        <v>11236</v>
      </c>
      <c r="I4" s="2" t="str">
        <f t="shared" si="2"/>
        <v>B1236</v>
      </c>
      <c r="J4" s="2" t="str">
        <f t="shared" si="3"/>
        <v>02236</v>
      </c>
      <c r="K4" s="2" t="str">
        <f t="shared" si="4"/>
        <v>00236</v>
      </c>
      <c r="L4" s="2" t="str">
        <f t="shared" si="5"/>
        <v>01336</v>
      </c>
      <c r="M4" s="2" t="str">
        <f t="shared" si="6"/>
        <v>01136</v>
      </c>
      <c r="N4" s="2" t="str">
        <f t="shared" si="7"/>
        <v>01246</v>
      </c>
      <c r="O4" s="2" t="str">
        <f t="shared" si="8"/>
        <v>01226</v>
      </c>
      <c r="P4" s="2" t="str">
        <f t="shared" si="9"/>
        <v>01237</v>
      </c>
      <c r="Q4" s="2" t="str">
        <f t="shared" si="10"/>
        <v>01235</v>
      </c>
      <c r="R4" s="2" t="str">
        <f t="shared" si="11"/>
        <v>10236</v>
      </c>
      <c r="S4" s="2" t="str">
        <f t="shared" si="12"/>
        <v>B2236</v>
      </c>
      <c r="T4" s="2" t="str">
        <f t="shared" si="13"/>
        <v>11136</v>
      </c>
      <c r="U4" s="2" t="str">
        <f t="shared" si="14"/>
        <v>B1336</v>
      </c>
      <c r="V4" s="2" t="str">
        <f t="shared" si="15"/>
        <v>11226</v>
      </c>
      <c r="W4" s="2" t="str">
        <f t="shared" si="16"/>
        <v>B1246</v>
      </c>
      <c r="X4" s="2" t="str">
        <f t="shared" si="17"/>
        <v>11235</v>
      </c>
      <c r="Y4" s="2" t="str">
        <f t="shared" si="18"/>
        <v>B1237</v>
      </c>
      <c r="Z4" s="2" t="str">
        <f t="shared" si="19"/>
        <v>02136</v>
      </c>
      <c r="AA4" s="2" t="str">
        <f t="shared" si="20"/>
        <v>00336</v>
      </c>
      <c r="AB4" s="2" t="str">
        <f t="shared" si="21"/>
        <v>02226</v>
      </c>
      <c r="AC4" s="2" t="str">
        <f t="shared" si="22"/>
        <v>00246</v>
      </c>
      <c r="AD4" s="2" t="str">
        <f t="shared" si="23"/>
        <v>02235</v>
      </c>
      <c r="AE4" s="2" t="str">
        <f t="shared" si="24"/>
        <v>00237</v>
      </c>
      <c r="AF4" s="2" t="str">
        <f t="shared" si="25"/>
        <v>01326</v>
      </c>
      <c r="AG4" s="2" t="str">
        <f t="shared" si="26"/>
        <v>01146</v>
      </c>
      <c r="AH4" s="2" t="str">
        <f t="shared" si="27"/>
        <v>01335</v>
      </c>
      <c r="AI4" s="2" t="str">
        <f t="shared" si="28"/>
        <v>01137</v>
      </c>
      <c r="AJ4" s="2" t="str">
        <f t="shared" si="29"/>
        <v>01245</v>
      </c>
      <c r="AK4" s="2" t="str">
        <f t="shared" si="30"/>
        <v>01227</v>
      </c>
      <c r="AL4" s="1"/>
    </row>
    <row r="5" spans="1:38" x14ac:dyDescent="0.35">
      <c r="A5" s="4" t="s">
        <v>7</v>
      </c>
      <c r="B5" s="3" t="s">
        <v>1</v>
      </c>
      <c r="C5" s="3" t="s">
        <v>2</v>
      </c>
      <c r="D5" s="3">
        <v>2</v>
      </c>
      <c r="E5" s="3">
        <v>3</v>
      </c>
      <c r="F5" s="3">
        <v>7</v>
      </c>
      <c r="G5" s="3">
        <f t="shared" si="0"/>
        <v>13</v>
      </c>
      <c r="H5" s="2" t="str">
        <f t="shared" si="1"/>
        <v>11237</v>
      </c>
      <c r="I5" s="2" t="str">
        <f t="shared" si="2"/>
        <v>B1237</v>
      </c>
      <c r="J5" s="2" t="str">
        <f t="shared" si="3"/>
        <v>02237</v>
      </c>
      <c r="K5" s="2" t="str">
        <f t="shared" si="4"/>
        <v>00237</v>
      </c>
      <c r="L5" s="2" t="str">
        <f t="shared" si="5"/>
        <v>01337</v>
      </c>
      <c r="M5" s="2" t="str">
        <f t="shared" si="6"/>
        <v>01137</v>
      </c>
      <c r="N5" s="2" t="str">
        <f t="shared" si="7"/>
        <v>01247</v>
      </c>
      <c r="O5" s="2" t="str">
        <f t="shared" si="8"/>
        <v>01227</v>
      </c>
      <c r="P5" s="2" t="str">
        <f t="shared" si="9"/>
        <v>01238</v>
      </c>
      <c r="Q5" s="2" t="str">
        <f t="shared" si="10"/>
        <v>01236</v>
      </c>
      <c r="R5" s="2" t="str">
        <f t="shared" si="11"/>
        <v>10237</v>
      </c>
      <c r="S5" s="2" t="str">
        <f t="shared" si="12"/>
        <v>B2237</v>
      </c>
      <c r="T5" s="2" t="str">
        <f t="shared" si="13"/>
        <v>11137</v>
      </c>
      <c r="U5" s="2" t="str">
        <f t="shared" si="14"/>
        <v>B1337</v>
      </c>
      <c r="V5" s="2" t="str">
        <f t="shared" si="15"/>
        <v>11227</v>
      </c>
      <c r="W5" s="2" t="str">
        <f t="shared" si="16"/>
        <v>B1247</v>
      </c>
      <c r="X5" s="2" t="str">
        <f t="shared" si="17"/>
        <v>11236</v>
      </c>
      <c r="Y5" s="2" t="str">
        <f t="shared" si="18"/>
        <v>B1238</v>
      </c>
      <c r="Z5" s="2" t="str">
        <f t="shared" si="19"/>
        <v>02137</v>
      </c>
      <c r="AA5" s="2" t="str">
        <f t="shared" si="20"/>
        <v>00337</v>
      </c>
      <c r="AB5" s="2" t="str">
        <f t="shared" si="21"/>
        <v>02227</v>
      </c>
      <c r="AC5" s="2" t="str">
        <f t="shared" si="22"/>
        <v>00247</v>
      </c>
      <c r="AD5" s="2" t="str">
        <f t="shared" si="23"/>
        <v>02236</v>
      </c>
      <c r="AE5" s="2" t="str">
        <f t="shared" si="24"/>
        <v>00238</v>
      </c>
      <c r="AF5" s="2" t="str">
        <f t="shared" si="25"/>
        <v>01327</v>
      </c>
      <c r="AG5" s="2" t="str">
        <f t="shared" si="26"/>
        <v>01147</v>
      </c>
      <c r="AH5" s="2" t="str">
        <f t="shared" si="27"/>
        <v>01336</v>
      </c>
      <c r="AI5" s="2" t="str">
        <f t="shared" si="28"/>
        <v>01138</v>
      </c>
      <c r="AJ5" s="2" t="str">
        <f t="shared" si="29"/>
        <v>01246</v>
      </c>
      <c r="AK5" s="2" t="str">
        <f t="shared" si="30"/>
        <v>01228</v>
      </c>
      <c r="AL5" s="1"/>
    </row>
    <row r="6" spans="1:38" x14ac:dyDescent="0.35">
      <c r="A6" s="4" t="s">
        <v>8</v>
      </c>
      <c r="B6" s="3" t="s">
        <v>1</v>
      </c>
      <c r="C6" s="3" t="s">
        <v>2</v>
      </c>
      <c r="D6" s="3">
        <v>2</v>
      </c>
      <c r="E6" s="3">
        <v>4</v>
      </c>
      <c r="F6" s="3">
        <v>5</v>
      </c>
      <c r="G6" s="3">
        <f t="shared" si="0"/>
        <v>12</v>
      </c>
      <c r="H6" s="2" t="str">
        <f t="shared" si="1"/>
        <v>11245</v>
      </c>
      <c r="I6" s="2" t="str">
        <f t="shared" si="2"/>
        <v>B1245</v>
      </c>
      <c r="J6" s="2" t="str">
        <f t="shared" si="3"/>
        <v>02245</v>
      </c>
      <c r="K6" s="2" t="str">
        <f t="shared" si="4"/>
        <v>00245</v>
      </c>
      <c r="L6" s="2" t="str">
        <f t="shared" si="5"/>
        <v>01345</v>
      </c>
      <c r="M6" s="2" t="str">
        <f t="shared" si="6"/>
        <v>01145</v>
      </c>
      <c r="N6" s="2" t="str">
        <f t="shared" si="7"/>
        <v>01255</v>
      </c>
      <c r="O6" s="2" t="str">
        <f t="shared" si="8"/>
        <v>01235</v>
      </c>
      <c r="P6" s="2" t="str">
        <f t="shared" si="9"/>
        <v>01246</v>
      </c>
      <c r="Q6" s="2" t="str">
        <f t="shared" si="10"/>
        <v>01244</v>
      </c>
      <c r="R6" s="2" t="str">
        <f t="shared" si="11"/>
        <v>10245</v>
      </c>
      <c r="S6" s="2" t="str">
        <f t="shared" si="12"/>
        <v>B2245</v>
      </c>
      <c r="T6" s="2" t="str">
        <f t="shared" si="13"/>
        <v>11145</v>
      </c>
      <c r="U6" s="2" t="str">
        <f t="shared" si="14"/>
        <v>B1345</v>
      </c>
      <c r="V6" s="2" t="str">
        <f t="shared" si="15"/>
        <v>11235</v>
      </c>
      <c r="W6" s="2" t="str">
        <f t="shared" si="16"/>
        <v>B1255</v>
      </c>
      <c r="X6" s="2" t="str">
        <f t="shared" si="17"/>
        <v>11244</v>
      </c>
      <c r="Y6" s="2" t="str">
        <f t="shared" si="18"/>
        <v>B1246</v>
      </c>
      <c r="Z6" s="2" t="str">
        <f t="shared" si="19"/>
        <v>02145</v>
      </c>
      <c r="AA6" s="2" t="str">
        <f t="shared" si="20"/>
        <v>00345</v>
      </c>
      <c r="AB6" s="2" t="str">
        <f t="shared" si="21"/>
        <v>02235</v>
      </c>
      <c r="AC6" s="2" t="str">
        <f t="shared" si="22"/>
        <v>00255</v>
      </c>
      <c r="AD6" s="2" t="str">
        <f t="shared" si="23"/>
        <v>02244</v>
      </c>
      <c r="AE6" s="2" t="str">
        <f t="shared" si="24"/>
        <v>00246</v>
      </c>
      <c r="AF6" s="2" t="str">
        <f t="shared" si="25"/>
        <v>01335</v>
      </c>
      <c r="AG6" s="2" t="str">
        <f t="shared" si="26"/>
        <v>01155</v>
      </c>
      <c r="AH6" s="2" t="str">
        <f t="shared" si="27"/>
        <v>01344</v>
      </c>
      <c r="AI6" s="2" t="str">
        <f t="shared" si="28"/>
        <v>01146</v>
      </c>
      <c r="AJ6" s="2" t="str">
        <f t="shared" si="29"/>
        <v>01254</v>
      </c>
      <c r="AK6" s="2" t="str">
        <f t="shared" si="30"/>
        <v>01236</v>
      </c>
      <c r="AL6" s="1"/>
    </row>
    <row r="7" spans="1:38" x14ac:dyDescent="0.35">
      <c r="A7" s="4" t="s">
        <v>16</v>
      </c>
      <c r="B7" s="3" t="s">
        <v>1</v>
      </c>
      <c r="C7" s="3">
        <v>1</v>
      </c>
      <c r="D7" s="3">
        <v>2</v>
      </c>
      <c r="E7" s="3">
        <v>4</v>
      </c>
      <c r="F7" s="3">
        <v>6</v>
      </c>
      <c r="G7" s="3">
        <f t="shared" si="0"/>
        <v>13</v>
      </c>
      <c r="H7" s="2" t="str">
        <f t="shared" si="1"/>
        <v>11246</v>
      </c>
      <c r="I7" s="2" t="str">
        <f t="shared" si="2"/>
        <v>B1246</v>
      </c>
      <c r="J7" s="2" t="str">
        <f t="shared" si="3"/>
        <v>02246</v>
      </c>
      <c r="K7" s="2" t="str">
        <f t="shared" si="4"/>
        <v>00246</v>
      </c>
      <c r="L7" s="2" t="str">
        <f t="shared" si="5"/>
        <v>01346</v>
      </c>
      <c r="M7" s="2" t="str">
        <f t="shared" si="6"/>
        <v>01146</v>
      </c>
      <c r="N7" s="2" t="str">
        <f t="shared" si="7"/>
        <v>01256</v>
      </c>
      <c r="O7" s="2" t="str">
        <f t="shared" si="8"/>
        <v>01236</v>
      </c>
      <c r="P7" s="2" t="str">
        <f t="shared" si="9"/>
        <v>01247</v>
      </c>
      <c r="Q7" s="2" t="str">
        <f t="shared" si="10"/>
        <v>01245</v>
      </c>
      <c r="R7" s="2" t="str">
        <f t="shared" si="11"/>
        <v>10246</v>
      </c>
      <c r="S7" s="2" t="str">
        <f t="shared" si="12"/>
        <v>B2246</v>
      </c>
      <c r="T7" s="2" t="str">
        <f t="shared" si="13"/>
        <v>11146</v>
      </c>
      <c r="U7" s="2" t="str">
        <f t="shared" si="14"/>
        <v>B1346</v>
      </c>
      <c r="V7" s="2" t="str">
        <f t="shared" si="15"/>
        <v>11236</v>
      </c>
      <c r="W7" s="2" t="str">
        <f t="shared" si="16"/>
        <v>B1256</v>
      </c>
      <c r="X7" s="2" t="str">
        <f t="shared" si="17"/>
        <v>11245</v>
      </c>
      <c r="Y7" s="2" t="str">
        <f t="shared" si="18"/>
        <v>B1247</v>
      </c>
      <c r="Z7" s="2" t="str">
        <f t="shared" si="19"/>
        <v>02146</v>
      </c>
      <c r="AA7" s="2" t="str">
        <f t="shared" si="20"/>
        <v>00346</v>
      </c>
      <c r="AB7" s="2" t="str">
        <f t="shared" si="21"/>
        <v>02236</v>
      </c>
      <c r="AC7" s="2" t="str">
        <f t="shared" si="22"/>
        <v>00256</v>
      </c>
      <c r="AD7" s="2" t="str">
        <f t="shared" si="23"/>
        <v>02245</v>
      </c>
      <c r="AE7" s="2" t="str">
        <f t="shared" si="24"/>
        <v>00247</v>
      </c>
      <c r="AF7" s="2" t="str">
        <f t="shared" si="25"/>
        <v>01336</v>
      </c>
      <c r="AG7" s="2" t="str">
        <f t="shared" si="26"/>
        <v>01156</v>
      </c>
      <c r="AH7" s="2" t="str">
        <f t="shared" si="27"/>
        <v>01345</v>
      </c>
      <c r="AI7" s="2" t="str">
        <f t="shared" si="28"/>
        <v>01147</v>
      </c>
      <c r="AJ7" s="2" t="str">
        <f t="shared" si="29"/>
        <v>01255</v>
      </c>
      <c r="AK7" s="2" t="str">
        <f t="shared" si="30"/>
        <v>01237</v>
      </c>
      <c r="AL7" s="1"/>
    </row>
    <row r="8" spans="1:38" x14ac:dyDescent="0.35">
      <c r="A8" s="4" t="s">
        <v>10</v>
      </c>
      <c r="B8" s="3" t="s">
        <v>1</v>
      </c>
      <c r="C8" s="3">
        <v>1</v>
      </c>
      <c r="D8" s="3">
        <v>2</v>
      </c>
      <c r="E8" s="3">
        <v>4</v>
      </c>
      <c r="F8" s="3">
        <v>7</v>
      </c>
      <c r="G8" s="3">
        <f t="shared" si="0"/>
        <v>14</v>
      </c>
      <c r="H8" s="2" t="str">
        <f t="shared" si="1"/>
        <v>11247</v>
      </c>
      <c r="I8" s="2" t="str">
        <f t="shared" si="2"/>
        <v>B1247</v>
      </c>
      <c r="J8" s="2" t="str">
        <f t="shared" si="3"/>
        <v>02247</v>
      </c>
      <c r="K8" s="2" t="str">
        <f t="shared" si="4"/>
        <v>00247</v>
      </c>
      <c r="L8" s="2" t="str">
        <f t="shared" si="5"/>
        <v>01347</v>
      </c>
      <c r="M8" s="2" t="str">
        <f t="shared" si="6"/>
        <v>01147</v>
      </c>
      <c r="N8" s="2" t="str">
        <f t="shared" si="7"/>
        <v>01257</v>
      </c>
      <c r="O8" s="2" t="str">
        <f t="shared" si="8"/>
        <v>01237</v>
      </c>
      <c r="P8" s="2" t="str">
        <f t="shared" si="9"/>
        <v>01248</v>
      </c>
      <c r="Q8" s="2" t="str">
        <f t="shared" si="10"/>
        <v>01246</v>
      </c>
      <c r="R8" s="2" t="str">
        <f t="shared" si="11"/>
        <v>10247</v>
      </c>
      <c r="S8" s="2" t="str">
        <f t="shared" si="12"/>
        <v>B2247</v>
      </c>
      <c r="T8" s="2" t="str">
        <f t="shared" si="13"/>
        <v>11147</v>
      </c>
      <c r="U8" s="2" t="str">
        <f t="shared" si="14"/>
        <v>B1347</v>
      </c>
      <c r="V8" s="2" t="str">
        <f t="shared" si="15"/>
        <v>11237</v>
      </c>
      <c r="W8" s="2" t="str">
        <f t="shared" si="16"/>
        <v>B1257</v>
      </c>
      <c r="X8" s="2" t="str">
        <f t="shared" si="17"/>
        <v>11246</v>
      </c>
      <c r="Y8" s="2" t="str">
        <f t="shared" si="18"/>
        <v>B1248</v>
      </c>
      <c r="Z8" s="2" t="str">
        <f t="shared" si="19"/>
        <v>02147</v>
      </c>
      <c r="AA8" s="2" t="str">
        <f t="shared" si="20"/>
        <v>00347</v>
      </c>
      <c r="AB8" s="2" t="str">
        <f t="shared" si="21"/>
        <v>02237</v>
      </c>
      <c r="AC8" s="2" t="str">
        <f t="shared" si="22"/>
        <v>00257</v>
      </c>
      <c r="AD8" s="2" t="str">
        <f t="shared" si="23"/>
        <v>02246</v>
      </c>
      <c r="AE8" s="2" t="str">
        <f t="shared" si="24"/>
        <v>00248</v>
      </c>
      <c r="AF8" s="2" t="str">
        <f t="shared" si="25"/>
        <v>01337</v>
      </c>
      <c r="AG8" s="2" t="str">
        <f t="shared" si="26"/>
        <v>01157</v>
      </c>
      <c r="AH8" s="2" t="str">
        <f t="shared" si="27"/>
        <v>01346</v>
      </c>
      <c r="AI8" s="2" t="str">
        <f t="shared" si="28"/>
        <v>01148</v>
      </c>
      <c r="AJ8" s="2" t="str">
        <f t="shared" si="29"/>
        <v>01256</v>
      </c>
      <c r="AK8" s="2" t="str">
        <f t="shared" si="30"/>
        <v>01238</v>
      </c>
      <c r="AL8" s="1"/>
    </row>
    <row r="9" spans="1:38" x14ac:dyDescent="0.35">
      <c r="A9" s="4" t="s">
        <v>9</v>
      </c>
      <c r="B9" s="3" t="s">
        <v>1</v>
      </c>
      <c r="C9" s="3">
        <v>1</v>
      </c>
      <c r="D9" s="3">
        <v>2</v>
      </c>
      <c r="E9" s="3">
        <v>4</v>
      </c>
      <c r="F9" s="3">
        <v>8</v>
      </c>
      <c r="G9" s="3">
        <f t="shared" si="0"/>
        <v>15</v>
      </c>
      <c r="H9" s="2" t="str">
        <f t="shared" si="1"/>
        <v>11248</v>
      </c>
      <c r="I9" s="2" t="str">
        <f t="shared" si="2"/>
        <v>B1248</v>
      </c>
      <c r="J9" s="2" t="str">
        <f t="shared" si="3"/>
        <v>02248</v>
      </c>
      <c r="K9" s="2" t="str">
        <f t="shared" si="4"/>
        <v>00248</v>
      </c>
      <c r="L9" s="2" t="str">
        <f t="shared" si="5"/>
        <v>01348</v>
      </c>
      <c r="M9" s="2" t="str">
        <f t="shared" si="6"/>
        <v>01148</v>
      </c>
      <c r="N9" s="2" t="str">
        <f t="shared" si="7"/>
        <v>01258</v>
      </c>
      <c r="O9" s="2" t="str">
        <f t="shared" si="8"/>
        <v>01238</v>
      </c>
      <c r="P9" s="2" t="str">
        <f t="shared" si="9"/>
        <v>01249</v>
      </c>
      <c r="Q9" s="2" t="str">
        <f t="shared" si="10"/>
        <v>01247</v>
      </c>
      <c r="R9" s="2" t="str">
        <f t="shared" si="11"/>
        <v>10248</v>
      </c>
      <c r="S9" s="2" t="str">
        <f t="shared" si="12"/>
        <v>B2248</v>
      </c>
      <c r="T9" s="2" t="str">
        <f t="shared" si="13"/>
        <v>11148</v>
      </c>
      <c r="U9" s="2" t="str">
        <f t="shared" si="14"/>
        <v>B1348</v>
      </c>
      <c r="V9" s="2" t="str">
        <f t="shared" si="15"/>
        <v>11238</v>
      </c>
      <c r="W9" s="2" t="str">
        <f t="shared" si="16"/>
        <v>B1258</v>
      </c>
      <c r="X9" s="2" t="str">
        <f t="shared" si="17"/>
        <v>11247</v>
      </c>
      <c r="Y9" s="2" t="str">
        <f t="shared" si="18"/>
        <v>B1249</v>
      </c>
      <c r="Z9" s="2" t="str">
        <f t="shared" si="19"/>
        <v>02148</v>
      </c>
      <c r="AA9" s="2" t="str">
        <f t="shared" si="20"/>
        <v>00348</v>
      </c>
      <c r="AB9" s="2" t="str">
        <f t="shared" si="21"/>
        <v>02238</v>
      </c>
      <c r="AC9" s="2" t="str">
        <f t="shared" si="22"/>
        <v>00258</v>
      </c>
      <c r="AD9" s="2" t="str">
        <f t="shared" si="23"/>
        <v>02247</v>
      </c>
      <c r="AE9" s="2" t="str">
        <f t="shared" si="24"/>
        <v>00249</v>
      </c>
      <c r="AF9" s="2" t="str">
        <f t="shared" si="25"/>
        <v>01338</v>
      </c>
      <c r="AG9" s="2" t="str">
        <f t="shared" si="26"/>
        <v>01158</v>
      </c>
      <c r="AH9" s="2" t="str">
        <f t="shared" si="27"/>
        <v>01347</v>
      </c>
      <c r="AI9" s="2" t="str">
        <f t="shared" si="28"/>
        <v>01149</v>
      </c>
      <c r="AJ9" s="2" t="str">
        <f t="shared" si="29"/>
        <v>01257</v>
      </c>
      <c r="AK9" s="2" t="str">
        <f t="shared" si="30"/>
        <v>01239</v>
      </c>
      <c r="AL9" s="1"/>
    </row>
    <row r="10" spans="1:38" x14ac:dyDescent="0.35">
      <c r="A10" s="4" t="s">
        <v>11</v>
      </c>
      <c r="B10" s="3" t="s">
        <v>1</v>
      </c>
      <c r="C10" s="3">
        <v>1</v>
      </c>
      <c r="D10" s="3">
        <v>2</v>
      </c>
      <c r="E10" s="3">
        <v>5</v>
      </c>
      <c r="F10" s="3">
        <v>6</v>
      </c>
      <c r="G10" s="3">
        <f t="shared" si="0"/>
        <v>14</v>
      </c>
      <c r="H10" s="2" t="str">
        <f t="shared" si="1"/>
        <v>11256</v>
      </c>
      <c r="I10" s="2" t="str">
        <f t="shared" si="2"/>
        <v>B1256</v>
      </c>
      <c r="J10" s="2" t="str">
        <f t="shared" si="3"/>
        <v>02256</v>
      </c>
      <c r="K10" s="2" t="str">
        <f t="shared" si="4"/>
        <v>00256</v>
      </c>
      <c r="L10" s="2" t="str">
        <f t="shared" si="5"/>
        <v>01356</v>
      </c>
      <c r="M10" s="2" t="str">
        <f t="shared" si="6"/>
        <v>01156</v>
      </c>
      <c r="N10" s="2" t="str">
        <f t="shared" si="7"/>
        <v>01266</v>
      </c>
      <c r="O10" s="2" t="str">
        <f t="shared" si="8"/>
        <v>01246</v>
      </c>
      <c r="P10" s="2" t="str">
        <f t="shared" si="9"/>
        <v>01257</v>
      </c>
      <c r="Q10" s="2" t="str">
        <f t="shared" si="10"/>
        <v>01255</v>
      </c>
      <c r="R10" s="2" t="str">
        <f t="shared" si="11"/>
        <v>10256</v>
      </c>
      <c r="S10" s="2" t="str">
        <f t="shared" si="12"/>
        <v>B2256</v>
      </c>
      <c r="T10" s="2" t="str">
        <f t="shared" si="13"/>
        <v>11156</v>
      </c>
      <c r="U10" s="2" t="str">
        <f t="shared" si="14"/>
        <v>B1356</v>
      </c>
      <c r="V10" s="2" t="str">
        <f t="shared" si="15"/>
        <v>11246</v>
      </c>
      <c r="W10" s="2" t="str">
        <f t="shared" si="16"/>
        <v>B1266</v>
      </c>
      <c r="X10" s="2" t="str">
        <f t="shared" si="17"/>
        <v>11255</v>
      </c>
      <c r="Y10" s="2" t="str">
        <f t="shared" si="18"/>
        <v>B1257</v>
      </c>
      <c r="Z10" s="2" t="str">
        <f t="shared" si="19"/>
        <v>02156</v>
      </c>
      <c r="AA10" s="2" t="str">
        <f t="shared" si="20"/>
        <v>00356</v>
      </c>
      <c r="AB10" s="2" t="str">
        <f t="shared" si="21"/>
        <v>02246</v>
      </c>
      <c r="AC10" s="2" t="str">
        <f t="shared" si="22"/>
        <v>00266</v>
      </c>
      <c r="AD10" s="2" t="str">
        <f t="shared" si="23"/>
        <v>02255</v>
      </c>
      <c r="AE10" s="2" t="str">
        <f t="shared" si="24"/>
        <v>00257</v>
      </c>
      <c r="AF10" s="2" t="str">
        <f t="shared" si="25"/>
        <v>01346</v>
      </c>
      <c r="AG10" s="2" t="str">
        <f t="shared" si="26"/>
        <v>01166</v>
      </c>
      <c r="AH10" s="2" t="str">
        <f t="shared" si="27"/>
        <v>01355</v>
      </c>
      <c r="AI10" s="2" t="str">
        <f t="shared" si="28"/>
        <v>01157</v>
      </c>
      <c r="AJ10" s="2" t="str">
        <f t="shared" si="29"/>
        <v>01265</v>
      </c>
      <c r="AK10" s="2" t="str">
        <f t="shared" si="30"/>
        <v>01247</v>
      </c>
      <c r="AL10" s="1"/>
    </row>
    <row r="11" spans="1:38" x14ac:dyDescent="0.35">
      <c r="A11" s="4" t="s">
        <v>12</v>
      </c>
      <c r="B11" s="3" t="s">
        <v>1</v>
      </c>
      <c r="C11" s="3">
        <v>1</v>
      </c>
      <c r="D11" s="3">
        <v>2</v>
      </c>
      <c r="E11" s="3">
        <v>5</v>
      </c>
      <c r="F11" s="3">
        <v>7</v>
      </c>
      <c r="G11" s="3">
        <f t="shared" si="0"/>
        <v>15</v>
      </c>
      <c r="H11" s="2" t="str">
        <f t="shared" si="1"/>
        <v>11257</v>
      </c>
      <c r="I11" s="2" t="str">
        <f t="shared" si="2"/>
        <v>B1257</v>
      </c>
      <c r="J11" s="2" t="str">
        <f t="shared" si="3"/>
        <v>02257</v>
      </c>
      <c r="K11" s="2" t="str">
        <f t="shared" si="4"/>
        <v>00257</v>
      </c>
      <c r="L11" s="2" t="str">
        <f t="shared" si="5"/>
        <v>01357</v>
      </c>
      <c r="M11" s="2" t="str">
        <f t="shared" si="6"/>
        <v>01157</v>
      </c>
      <c r="N11" s="2" t="str">
        <f t="shared" si="7"/>
        <v>01267</v>
      </c>
      <c r="O11" s="2" t="str">
        <f t="shared" si="8"/>
        <v>01247</v>
      </c>
      <c r="P11" s="2" t="str">
        <f t="shared" si="9"/>
        <v>01258</v>
      </c>
      <c r="Q11" s="2" t="str">
        <f t="shared" si="10"/>
        <v>01256</v>
      </c>
      <c r="R11" s="2" t="str">
        <f t="shared" si="11"/>
        <v>10257</v>
      </c>
      <c r="S11" s="2" t="str">
        <f t="shared" si="12"/>
        <v>B2257</v>
      </c>
      <c r="T11" s="2" t="str">
        <f t="shared" si="13"/>
        <v>11157</v>
      </c>
      <c r="U11" s="2" t="str">
        <f t="shared" si="14"/>
        <v>B1357</v>
      </c>
      <c r="V11" s="2" t="str">
        <f t="shared" si="15"/>
        <v>11247</v>
      </c>
      <c r="W11" s="2" t="str">
        <f t="shared" si="16"/>
        <v>B1267</v>
      </c>
      <c r="X11" s="2" t="str">
        <f t="shared" si="17"/>
        <v>11256</v>
      </c>
      <c r="Y11" s="2" t="str">
        <f t="shared" si="18"/>
        <v>B1258</v>
      </c>
      <c r="Z11" s="2" t="str">
        <f t="shared" si="19"/>
        <v>02157</v>
      </c>
      <c r="AA11" s="2" t="str">
        <f t="shared" si="20"/>
        <v>00357</v>
      </c>
      <c r="AB11" s="2" t="str">
        <f t="shared" si="21"/>
        <v>02247</v>
      </c>
      <c r="AC11" s="2" t="str">
        <f t="shared" si="22"/>
        <v>00267</v>
      </c>
      <c r="AD11" s="2" t="str">
        <f t="shared" si="23"/>
        <v>02256</v>
      </c>
      <c r="AE11" s="2" t="str">
        <f t="shared" si="24"/>
        <v>00258</v>
      </c>
      <c r="AF11" s="2" t="str">
        <f t="shared" si="25"/>
        <v>01347</v>
      </c>
      <c r="AG11" s="2" t="str">
        <f t="shared" si="26"/>
        <v>01167</v>
      </c>
      <c r="AH11" s="2" t="str">
        <f t="shared" si="27"/>
        <v>01356</v>
      </c>
      <c r="AI11" s="2" t="str">
        <f t="shared" si="28"/>
        <v>01158</v>
      </c>
      <c r="AJ11" s="2" t="str">
        <f t="shared" si="29"/>
        <v>01266</v>
      </c>
      <c r="AK11" s="2" t="str">
        <f t="shared" si="30"/>
        <v>01248</v>
      </c>
      <c r="AL11" s="1"/>
    </row>
    <row r="12" spans="1:38" x14ac:dyDescent="0.35">
      <c r="A12" s="4" t="s">
        <v>13</v>
      </c>
      <c r="B12" s="3" t="s">
        <v>1</v>
      </c>
      <c r="C12" s="3">
        <v>1</v>
      </c>
      <c r="D12" s="3">
        <v>2</v>
      </c>
      <c r="E12" s="3">
        <v>5</v>
      </c>
      <c r="F12" s="3">
        <v>8</v>
      </c>
      <c r="G12" s="3">
        <f t="shared" si="0"/>
        <v>16</v>
      </c>
      <c r="H12" s="2" t="str">
        <f t="shared" si="1"/>
        <v>11258</v>
      </c>
      <c r="I12" s="2" t="str">
        <f t="shared" si="2"/>
        <v>B1258</v>
      </c>
      <c r="J12" s="2" t="str">
        <f t="shared" si="3"/>
        <v>02258</v>
      </c>
      <c r="K12" s="2" t="str">
        <f t="shared" si="4"/>
        <v>00258</v>
      </c>
      <c r="L12" s="2" t="str">
        <f t="shared" si="5"/>
        <v>01358</v>
      </c>
      <c r="M12" s="2" t="str">
        <f t="shared" si="6"/>
        <v>01158</v>
      </c>
      <c r="N12" s="2" t="str">
        <f t="shared" si="7"/>
        <v>01268</v>
      </c>
      <c r="O12" s="2" t="str">
        <f t="shared" si="8"/>
        <v>01248</v>
      </c>
      <c r="P12" s="2" t="str">
        <f t="shared" si="9"/>
        <v>01259</v>
      </c>
      <c r="Q12" s="2" t="str">
        <f t="shared" si="10"/>
        <v>01257</v>
      </c>
      <c r="R12" s="2" t="str">
        <f t="shared" si="11"/>
        <v>10258</v>
      </c>
      <c r="S12" s="2" t="str">
        <f t="shared" si="12"/>
        <v>B2258</v>
      </c>
      <c r="T12" s="2" t="str">
        <f t="shared" si="13"/>
        <v>11158</v>
      </c>
      <c r="U12" s="2" t="str">
        <f t="shared" si="14"/>
        <v>B1358</v>
      </c>
      <c r="V12" s="2" t="str">
        <f t="shared" si="15"/>
        <v>11248</v>
      </c>
      <c r="W12" s="2" t="str">
        <f t="shared" si="16"/>
        <v>B1268</v>
      </c>
      <c r="X12" s="2" t="str">
        <f t="shared" si="17"/>
        <v>11257</v>
      </c>
      <c r="Y12" s="2" t="str">
        <f t="shared" si="18"/>
        <v>B1259</v>
      </c>
      <c r="Z12" s="2" t="str">
        <f t="shared" si="19"/>
        <v>02158</v>
      </c>
      <c r="AA12" s="2" t="str">
        <f t="shared" si="20"/>
        <v>00358</v>
      </c>
      <c r="AB12" s="2" t="str">
        <f t="shared" si="21"/>
        <v>02248</v>
      </c>
      <c r="AC12" s="2" t="str">
        <f t="shared" si="22"/>
        <v>00268</v>
      </c>
      <c r="AD12" s="2" t="str">
        <f t="shared" si="23"/>
        <v>02257</v>
      </c>
      <c r="AE12" s="2" t="str">
        <f t="shared" si="24"/>
        <v>00259</v>
      </c>
      <c r="AF12" s="2" t="str">
        <f t="shared" si="25"/>
        <v>01348</v>
      </c>
      <c r="AG12" s="2" t="str">
        <f t="shared" si="26"/>
        <v>01168</v>
      </c>
      <c r="AH12" s="2" t="str">
        <f t="shared" si="27"/>
        <v>01357</v>
      </c>
      <c r="AI12" s="2" t="str">
        <f t="shared" si="28"/>
        <v>01159</v>
      </c>
      <c r="AJ12" s="2" t="str">
        <f t="shared" si="29"/>
        <v>01267</v>
      </c>
      <c r="AK12" s="2" t="str">
        <f t="shared" si="30"/>
        <v>01249</v>
      </c>
      <c r="AL12" s="1"/>
    </row>
    <row r="13" spans="1:38" x14ac:dyDescent="0.35">
      <c r="A13" s="4" t="s">
        <v>14</v>
      </c>
      <c r="B13" s="3" t="s">
        <v>1</v>
      </c>
      <c r="C13" s="3">
        <v>1</v>
      </c>
      <c r="D13" s="3">
        <v>2</v>
      </c>
      <c r="E13" s="3">
        <v>6</v>
      </c>
      <c r="F13" s="3">
        <v>7</v>
      </c>
      <c r="G13" s="3">
        <f t="shared" si="0"/>
        <v>16</v>
      </c>
      <c r="H13" s="2" t="str">
        <f t="shared" si="1"/>
        <v>11267</v>
      </c>
      <c r="I13" s="2" t="str">
        <f t="shared" si="2"/>
        <v>B1267</v>
      </c>
      <c r="J13" s="2" t="str">
        <f t="shared" si="3"/>
        <v>02267</v>
      </c>
      <c r="K13" s="2" t="str">
        <f t="shared" si="4"/>
        <v>00267</v>
      </c>
      <c r="L13" s="2" t="str">
        <f t="shared" si="5"/>
        <v>01367</v>
      </c>
      <c r="M13" s="2" t="str">
        <f t="shared" si="6"/>
        <v>01167</v>
      </c>
      <c r="N13" s="2" t="str">
        <f t="shared" si="7"/>
        <v>01277</v>
      </c>
      <c r="O13" s="2" t="str">
        <f t="shared" si="8"/>
        <v>01257</v>
      </c>
      <c r="P13" s="2" t="str">
        <f t="shared" si="9"/>
        <v>01268</v>
      </c>
      <c r="Q13" s="2" t="str">
        <f t="shared" si="10"/>
        <v>01266</v>
      </c>
      <c r="R13" s="2" t="str">
        <f t="shared" si="11"/>
        <v>10267</v>
      </c>
      <c r="S13" s="2" t="str">
        <f t="shared" si="12"/>
        <v>B2267</v>
      </c>
      <c r="T13" s="2" t="str">
        <f t="shared" si="13"/>
        <v>11167</v>
      </c>
      <c r="U13" s="2" t="str">
        <f t="shared" si="14"/>
        <v>B1367</v>
      </c>
      <c r="V13" s="2" t="str">
        <f t="shared" si="15"/>
        <v>11257</v>
      </c>
      <c r="W13" s="2" t="str">
        <f t="shared" si="16"/>
        <v>B1277</v>
      </c>
      <c r="X13" s="2" t="str">
        <f t="shared" si="17"/>
        <v>11266</v>
      </c>
      <c r="Y13" s="2" t="str">
        <f t="shared" si="18"/>
        <v>B1268</v>
      </c>
      <c r="Z13" s="2" t="str">
        <f t="shared" si="19"/>
        <v>02167</v>
      </c>
      <c r="AA13" s="2" t="str">
        <f t="shared" si="20"/>
        <v>00367</v>
      </c>
      <c r="AB13" s="2" t="str">
        <f t="shared" si="21"/>
        <v>02257</v>
      </c>
      <c r="AC13" s="2" t="str">
        <f t="shared" si="22"/>
        <v>00277</v>
      </c>
      <c r="AD13" s="2" t="str">
        <f t="shared" si="23"/>
        <v>02266</v>
      </c>
      <c r="AE13" s="2" t="str">
        <f t="shared" si="24"/>
        <v>00268</v>
      </c>
      <c r="AF13" s="2" t="str">
        <f t="shared" si="25"/>
        <v>01357</v>
      </c>
      <c r="AG13" s="2" t="str">
        <f t="shared" si="26"/>
        <v>01177</v>
      </c>
      <c r="AH13" s="2" t="str">
        <f t="shared" si="27"/>
        <v>01366</v>
      </c>
      <c r="AI13" s="2" t="str">
        <f t="shared" si="28"/>
        <v>01168</v>
      </c>
      <c r="AJ13" s="2" t="str">
        <f t="shared" si="29"/>
        <v>01276</v>
      </c>
      <c r="AK13" s="2" t="str">
        <f t="shared" si="30"/>
        <v>01258</v>
      </c>
      <c r="AL13" s="1"/>
    </row>
    <row r="14" spans="1:38" x14ac:dyDescent="0.35">
      <c r="A14" s="4" t="s">
        <v>15</v>
      </c>
      <c r="B14" s="3">
        <v>0</v>
      </c>
      <c r="C14" s="3">
        <v>1</v>
      </c>
      <c r="D14" s="3">
        <v>2</v>
      </c>
      <c r="E14" s="3">
        <v>6</v>
      </c>
      <c r="F14" s="3">
        <v>8</v>
      </c>
      <c r="G14" s="3">
        <f t="shared" si="0"/>
        <v>17</v>
      </c>
      <c r="H14" s="2" t="str">
        <f t="shared" si="1"/>
        <v>11268</v>
      </c>
      <c r="I14" s="2" t="str">
        <f t="shared" si="2"/>
        <v>B1268</v>
      </c>
      <c r="J14" s="2" t="str">
        <f t="shared" si="3"/>
        <v>02268</v>
      </c>
      <c r="K14" s="2" t="str">
        <f t="shared" si="4"/>
        <v>00268</v>
      </c>
      <c r="L14" s="2" t="str">
        <f t="shared" si="5"/>
        <v>01368</v>
      </c>
      <c r="M14" s="2" t="str">
        <f t="shared" si="6"/>
        <v>01168</v>
      </c>
      <c r="N14" s="2" t="str">
        <f t="shared" si="7"/>
        <v>01278</v>
      </c>
      <c r="O14" s="2" t="str">
        <f t="shared" si="8"/>
        <v>01258</v>
      </c>
      <c r="P14" s="2" t="str">
        <f t="shared" si="9"/>
        <v>01269</v>
      </c>
      <c r="Q14" s="2" t="str">
        <f t="shared" si="10"/>
        <v>01267</v>
      </c>
      <c r="R14" s="2" t="str">
        <f t="shared" si="11"/>
        <v>10268</v>
      </c>
      <c r="S14" s="2" t="str">
        <f t="shared" si="12"/>
        <v>B2268</v>
      </c>
      <c r="T14" s="2" t="str">
        <f t="shared" si="13"/>
        <v>11168</v>
      </c>
      <c r="U14" s="2" t="str">
        <f t="shared" si="14"/>
        <v>B1368</v>
      </c>
      <c r="V14" s="2" t="str">
        <f t="shared" si="15"/>
        <v>11258</v>
      </c>
      <c r="W14" s="2" t="str">
        <f t="shared" si="16"/>
        <v>B1278</v>
      </c>
      <c r="X14" s="2" t="str">
        <f t="shared" si="17"/>
        <v>11267</v>
      </c>
      <c r="Y14" s="2" t="str">
        <f t="shared" si="18"/>
        <v>B1269</v>
      </c>
      <c r="Z14" s="2" t="str">
        <f t="shared" si="19"/>
        <v>02168</v>
      </c>
      <c r="AA14" s="2" t="str">
        <f t="shared" si="20"/>
        <v>00368</v>
      </c>
      <c r="AB14" s="2" t="str">
        <f t="shared" si="21"/>
        <v>02258</v>
      </c>
      <c r="AC14" s="2" t="str">
        <f t="shared" si="22"/>
        <v>00278</v>
      </c>
      <c r="AD14" s="2" t="str">
        <f t="shared" si="23"/>
        <v>02267</v>
      </c>
      <c r="AE14" s="2" t="str">
        <f t="shared" si="24"/>
        <v>00269</v>
      </c>
      <c r="AF14" s="2" t="str">
        <f t="shared" si="25"/>
        <v>01358</v>
      </c>
      <c r="AG14" s="2" t="str">
        <f t="shared" si="26"/>
        <v>01178</v>
      </c>
      <c r="AH14" s="2" t="str">
        <f t="shared" si="27"/>
        <v>01367</v>
      </c>
      <c r="AI14" s="2" t="str">
        <f t="shared" si="28"/>
        <v>01169</v>
      </c>
      <c r="AJ14" s="2" t="str">
        <f t="shared" si="29"/>
        <v>01277</v>
      </c>
      <c r="AK14" s="2" t="str">
        <f t="shared" si="30"/>
        <v>01259</v>
      </c>
      <c r="AL14" s="1"/>
    </row>
    <row r="15" spans="1:38" x14ac:dyDescent="0.35">
      <c r="A15" s="4" t="s">
        <v>17</v>
      </c>
      <c r="B15" s="3">
        <v>0</v>
      </c>
      <c r="C15" s="3">
        <v>1</v>
      </c>
      <c r="D15" s="3">
        <v>3</v>
      </c>
      <c r="E15" s="3">
        <v>4</v>
      </c>
      <c r="F15" s="3">
        <v>6</v>
      </c>
      <c r="G15" s="3">
        <f t="shared" si="0"/>
        <v>14</v>
      </c>
      <c r="H15" s="2" t="str">
        <f t="shared" si="1"/>
        <v>11346</v>
      </c>
      <c r="I15" s="2" t="str">
        <f t="shared" si="2"/>
        <v>B1346</v>
      </c>
      <c r="J15" s="2" t="str">
        <f t="shared" si="3"/>
        <v>02346</v>
      </c>
      <c r="K15" s="2" t="str">
        <f t="shared" si="4"/>
        <v>00346</v>
      </c>
      <c r="L15" s="2" t="str">
        <f t="shared" si="5"/>
        <v>01446</v>
      </c>
      <c r="M15" s="2" t="str">
        <f t="shared" si="6"/>
        <v>01246</v>
      </c>
      <c r="N15" s="2" t="str">
        <f t="shared" si="7"/>
        <v>01356</v>
      </c>
      <c r="O15" s="2" t="str">
        <f t="shared" si="8"/>
        <v>01336</v>
      </c>
      <c r="P15" s="2" t="str">
        <f t="shared" si="9"/>
        <v>01347</v>
      </c>
      <c r="Q15" s="2" t="str">
        <f t="shared" si="10"/>
        <v>01345</v>
      </c>
      <c r="R15" s="2" t="str">
        <f t="shared" si="11"/>
        <v>10346</v>
      </c>
      <c r="S15" s="2" t="str">
        <f t="shared" si="12"/>
        <v>B2346</v>
      </c>
      <c r="T15" s="2" t="str">
        <f t="shared" si="13"/>
        <v>11246</v>
      </c>
      <c r="U15" s="2" t="str">
        <f t="shared" si="14"/>
        <v>B1446</v>
      </c>
      <c r="V15" s="2" t="str">
        <f t="shared" si="15"/>
        <v>11336</v>
      </c>
      <c r="W15" s="2" t="str">
        <f t="shared" si="16"/>
        <v>B1356</v>
      </c>
      <c r="X15" s="2" t="str">
        <f t="shared" si="17"/>
        <v>11345</v>
      </c>
      <c r="Y15" s="2" t="str">
        <f t="shared" si="18"/>
        <v>B1347</v>
      </c>
      <c r="Z15" s="2" t="str">
        <f t="shared" si="19"/>
        <v>02246</v>
      </c>
      <c r="AA15" s="2" t="str">
        <f t="shared" si="20"/>
        <v>00446</v>
      </c>
      <c r="AB15" s="2" t="str">
        <f t="shared" si="21"/>
        <v>02336</v>
      </c>
      <c r="AC15" s="2" t="str">
        <f t="shared" si="22"/>
        <v>00356</v>
      </c>
      <c r="AD15" s="2" t="str">
        <f t="shared" si="23"/>
        <v>02345</v>
      </c>
      <c r="AE15" s="2" t="str">
        <f t="shared" si="24"/>
        <v>00347</v>
      </c>
      <c r="AF15" s="2" t="str">
        <f t="shared" si="25"/>
        <v>01436</v>
      </c>
      <c r="AG15" s="2" t="str">
        <f t="shared" si="26"/>
        <v>01256</v>
      </c>
      <c r="AH15" s="2" t="str">
        <f t="shared" si="27"/>
        <v>01445</v>
      </c>
      <c r="AI15" s="2" t="str">
        <f t="shared" si="28"/>
        <v>01247</v>
      </c>
      <c r="AJ15" s="2" t="str">
        <f t="shared" si="29"/>
        <v>01355</v>
      </c>
      <c r="AK15" s="2" t="str">
        <f t="shared" si="30"/>
        <v>01337</v>
      </c>
      <c r="AL15" s="1"/>
    </row>
    <row r="16" spans="1:38" x14ac:dyDescent="0.35">
      <c r="A16" s="4" t="s">
        <v>18</v>
      </c>
      <c r="B16" s="3">
        <v>0</v>
      </c>
      <c r="C16" s="3">
        <v>1</v>
      </c>
      <c r="D16" s="3">
        <v>3</v>
      </c>
      <c r="E16" s="3">
        <v>4</v>
      </c>
      <c r="F16" s="3">
        <v>7</v>
      </c>
      <c r="G16" s="3">
        <f t="shared" si="0"/>
        <v>15</v>
      </c>
      <c r="H16" s="2" t="str">
        <f t="shared" si="1"/>
        <v>11347</v>
      </c>
      <c r="I16" s="2" t="str">
        <f t="shared" si="2"/>
        <v>B1347</v>
      </c>
      <c r="J16" s="2" t="str">
        <f t="shared" si="3"/>
        <v>02347</v>
      </c>
      <c r="K16" s="2" t="str">
        <f t="shared" si="4"/>
        <v>00347</v>
      </c>
      <c r="L16" s="2" t="str">
        <f t="shared" si="5"/>
        <v>01447</v>
      </c>
      <c r="M16" s="2" t="str">
        <f t="shared" si="6"/>
        <v>01247</v>
      </c>
      <c r="N16" s="2" t="str">
        <f t="shared" si="7"/>
        <v>01357</v>
      </c>
      <c r="O16" s="2" t="str">
        <f t="shared" si="8"/>
        <v>01337</v>
      </c>
      <c r="P16" s="2" t="str">
        <f t="shared" si="9"/>
        <v>01348</v>
      </c>
      <c r="Q16" s="2" t="str">
        <f t="shared" si="10"/>
        <v>01346</v>
      </c>
      <c r="R16" s="2" t="str">
        <f t="shared" si="11"/>
        <v>10347</v>
      </c>
      <c r="S16" s="2" t="str">
        <f t="shared" si="12"/>
        <v>B2347</v>
      </c>
      <c r="T16" s="2" t="str">
        <f t="shared" si="13"/>
        <v>11247</v>
      </c>
      <c r="U16" s="2" t="str">
        <f t="shared" si="14"/>
        <v>B1447</v>
      </c>
      <c r="V16" s="2" t="str">
        <f t="shared" si="15"/>
        <v>11337</v>
      </c>
      <c r="W16" s="2" t="str">
        <f t="shared" si="16"/>
        <v>B1357</v>
      </c>
      <c r="X16" s="2" t="str">
        <f t="shared" si="17"/>
        <v>11346</v>
      </c>
      <c r="Y16" s="2" t="str">
        <f t="shared" si="18"/>
        <v>B1348</v>
      </c>
      <c r="Z16" s="2" t="str">
        <f t="shared" si="19"/>
        <v>02247</v>
      </c>
      <c r="AA16" s="2" t="str">
        <f t="shared" si="20"/>
        <v>00447</v>
      </c>
      <c r="AB16" s="2" t="str">
        <f t="shared" si="21"/>
        <v>02337</v>
      </c>
      <c r="AC16" s="2" t="str">
        <f t="shared" si="22"/>
        <v>00357</v>
      </c>
      <c r="AD16" s="2" t="str">
        <f t="shared" si="23"/>
        <v>02346</v>
      </c>
      <c r="AE16" s="2" t="str">
        <f t="shared" si="24"/>
        <v>00348</v>
      </c>
      <c r="AF16" s="2" t="str">
        <f t="shared" si="25"/>
        <v>01437</v>
      </c>
      <c r="AG16" s="2" t="str">
        <f t="shared" si="26"/>
        <v>01257</v>
      </c>
      <c r="AH16" s="2" t="str">
        <f t="shared" si="27"/>
        <v>01446</v>
      </c>
      <c r="AI16" s="2" t="str">
        <f t="shared" si="28"/>
        <v>01248</v>
      </c>
      <c r="AJ16" s="2" t="str">
        <f t="shared" si="29"/>
        <v>01356</v>
      </c>
      <c r="AK16" s="2" t="str">
        <f t="shared" si="30"/>
        <v>01338</v>
      </c>
      <c r="AL16" s="1"/>
    </row>
    <row r="17" spans="1:38" x14ac:dyDescent="0.35">
      <c r="A17" s="4" t="s">
        <v>19</v>
      </c>
      <c r="B17" s="3">
        <v>0</v>
      </c>
      <c r="C17" s="3">
        <v>1</v>
      </c>
      <c r="D17" s="3">
        <v>3</v>
      </c>
      <c r="E17" s="3">
        <v>4</v>
      </c>
      <c r="F17" s="3">
        <v>8</v>
      </c>
      <c r="G17" s="3">
        <f t="shared" si="0"/>
        <v>16</v>
      </c>
      <c r="H17" s="2" t="str">
        <f t="shared" si="1"/>
        <v>11348</v>
      </c>
      <c r="I17" s="2" t="str">
        <f t="shared" si="2"/>
        <v>B1348</v>
      </c>
      <c r="J17" s="2" t="str">
        <f t="shared" si="3"/>
        <v>02348</v>
      </c>
      <c r="K17" s="2" t="str">
        <f t="shared" si="4"/>
        <v>00348</v>
      </c>
      <c r="L17" s="2" t="str">
        <f t="shared" si="5"/>
        <v>01448</v>
      </c>
      <c r="M17" s="2" t="str">
        <f t="shared" si="6"/>
        <v>01248</v>
      </c>
      <c r="N17" s="2" t="str">
        <f t="shared" si="7"/>
        <v>01358</v>
      </c>
      <c r="O17" s="2" t="str">
        <f t="shared" si="8"/>
        <v>01338</v>
      </c>
      <c r="P17" s="2" t="str">
        <f t="shared" si="9"/>
        <v>01349</v>
      </c>
      <c r="Q17" s="2" t="str">
        <f t="shared" si="10"/>
        <v>01347</v>
      </c>
      <c r="R17" s="2" t="str">
        <f t="shared" si="11"/>
        <v>10348</v>
      </c>
      <c r="S17" s="2" t="str">
        <f t="shared" si="12"/>
        <v>B2348</v>
      </c>
      <c r="T17" s="2" t="str">
        <f t="shared" si="13"/>
        <v>11248</v>
      </c>
      <c r="U17" s="2" t="str">
        <f t="shared" si="14"/>
        <v>B1448</v>
      </c>
      <c r="V17" s="2" t="str">
        <f t="shared" si="15"/>
        <v>11338</v>
      </c>
      <c r="W17" s="2" t="str">
        <f t="shared" si="16"/>
        <v>B1358</v>
      </c>
      <c r="X17" s="2" t="str">
        <f t="shared" si="17"/>
        <v>11347</v>
      </c>
      <c r="Y17" s="2" t="str">
        <f t="shared" si="18"/>
        <v>B1349</v>
      </c>
      <c r="Z17" s="2" t="str">
        <f t="shared" si="19"/>
        <v>02248</v>
      </c>
      <c r="AA17" s="2" t="str">
        <f t="shared" si="20"/>
        <v>00448</v>
      </c>
      <c r="AB17" s="2" t="str">
        <f t="shared" si="21"/>
        <v>02338</v>
      </c>
      <c r="AC17" s="2" t="str">
        <f t="shared" si="22"/>
        <v>00358</v>
      </c>
      <c r="AD17" s="2" t="str">
        <f t="shared" si="23"/>
        <v>02347</v>
      </c>
      <c r="AE17" s="2" t="str">
        <f t="shared" si="24"/>
        <v>00349</v>
      </c>
      <c r="AF17" s="2" t="str">
        <f t="shared" si="25"/>
        <v>01438</v>
      </c>
      <c r="AG17" s="2" t="str">
        <f t="shared" si="26"/>
        <v>01258</v>
      </c>
      <c r="AH17" s="2" t="str">
        <f t="shared" si="27"/>
        <v>01447</v>
      </c>
      <c r="AI17" s="2" t="str">
        <f t="shared" si="28"/>
        <v>01249</v>
      </c>
      <c r="AJ17" s="2" t="str">
        <f t="shared" si="29"/>
        <v>01357</v>
      </c>
      <c r="AK17" s="2" t="str">
        <f t="shared" si="30"/>
        <v>01339</v>
      </c>
      <c r="AL17" s="1"/>
    </row>
    <row r="18" spans="1:38" x14ac:dyDescent="0.35">
      <c r="A18" s="4" t="s">
        <v>20</v>
      </c>
      <c r="B18" s="3">
        <v>0</v>
      </c>
      <c r="C18" s="3">
        <v>1</v>
      </c>
      <c r="D18" s="3">
        <v>3</v>
      </c>
      <c r="E18" s="3">
        <v>5</v>
      </c>
      <c r="F18" s="3">
        <v>6</v>
      </c>
      <c r="G18" s="3">
        <f t="shared" si="0"/>
        <v>15</v>
      </c>
      <c r="H18" s="2" t="str">
        <f t="shared" si="1"/>
        <v>11356</v>
      </c>
      <c r="I18" s="2" t="str">
        <f t="shared" si="2"/>
        <v>B1356</v>
      </c>
      <c r="J18" s="2" t="str">
        <f t="shared" si="3"/>
        <v>02356</v>
      </c>
      <c r="K18" s="2" t="str">
        <f t="shared" si="4"/>
        <v>00356</v>
      </c>
      <c r="L18" s="2" t="str">
        <f t="shared" si="5"/>
        <v>01456</v>
      </c>
      <c r="M18" s="2" t="str">
        <f t="shared" si="6"/>
        <v>01256</v>
      </c>
      <c r="N18" s="2" t="str">
        <f t="shared" si="7"/>
        <v>01366</v>
      </c>
      <c r="O18" s="2" t="str">
        <f t="shared" si="8"/>
        <v>01346</v>
      </c>
      <c r="P18" s="2" t="str">
        <f t="shared" si="9"/>
        <v>01357</v>
      </c>
      <c r="Q18" s="2" t="str">
        <f t="shared" si="10"/>
        <v>01355</v>
      </c>
      <c r="R18" s="2" t="str">
        <f t="shared" si="11"/>
        <v>10356</v>
      </c>
      <c r="S18" s="2" t="str">
        <f t="shared" si="12"/>
        <v>B2356</v>
      </c>
      <c r="T18" s="2" t="str">
        <f t="shared" si="13"/>
        <v>11256</v>
      </c>
      <c r="U18" s="2" t="str">
        <f t="shared" si="14"/>
        <v>B1456</v>
      </c>
      <c r="V18" s="2" t="str">
        <f t="shared" si="15"/>
        <v>11346</v>
      </c>
      <c r="W18" s="2" t="str">
        <f t="shared" si="16"/>
        <v>B1366</v>
      </c>
      <c r="X18" s="2" t="str">
        <f t="shared" si="17"/>
        <v>11355</v>
      </c>
      <c r="Y18" s="2" t="str">
        <f t="shared" si="18"/>
        <v>B1357</v>
      </c>
      <c r="Z18" s="2" t="str">
        <f t="shared" si="19"/>
        <v>02256</v>
      </c>
      <c r="AA18" s="2" t="str">
        <f t="shared" si="20"/>
        <v>00456</v>
      </c>
      <c r="AB18" s="2" t="str">
        <f t="shared" si="21"/>
        <v>02346</v>
      </c>
      <c r="AC18" s="2" t="str">
        <f t="shared" si="22"/>
        <v>00366</v>
      </c>
      <c r="AD18" s="2" t="str">
        <f t="shared" si="23"/>
        <v>02355</v>
      </c>
      <c r="AE18" s="2" t="str">
        <f t="shared" si="24"/>
        <v>00357</v>
      </c>
      <c r="AF18" s="2" t="str">
        <f t="shared" si="25"/>
        <v>01446</v>
      </c>
      <c r="AG18" s="2" t="str">
        <f t="shared" si="26"/>
        <v>01266</v>
      </c>
      <c r="AH18" s="2" t="str">
        <f t="shared" si="27"/>
        <v>01455</v>
      </c>
      <c r="AI18" s="2" t="str">
        <f t="shared" si="28"/>
        <v>01257</v>
      </c>
      <c r="AJ18" s="2" t="str">
        <f t="shared" si="29"/>
        <v>01365</v>
      </c>
      <c r="AK18" s="2" t="str">
        <f t="shared" si="30"/>
        <v>01347</v>
      </c>
      <c r="AL18" s="1"/>
    </row>
    <row r="19" spans="1:38" x14ac:dyDescent="0.35">
      <c r="A19" s="4" t="s">
        <v>21</v>
      </c>
      <c r="B19" s="3">
        <v>0</v>
      </c>
      <c r="C19" s="3">
        <v>1</v>
      </c>
      <c r="D19" s="3">
        <v>3</v>
      </c>
      <c r="E19" s="3">
        <v>5</v>
      </c>
      <c r="F19" s="3">
        <v>7</v>
      </c>
      <c r="G19" s="3">
        <f t="shared" si="0"/>
        <v>16</v>
      </c>
      <c r="H19" s="2" t="str">
        <f t="shared" si="1"/>
        <v>11357</v>
      </c>
      <c r="I19" s="2" t="str">
        <f t="shared" si="2"/>
        <v>B1357</v>
      </c>
      <c r="J19" s="2" t="str">
        <f t="shared" si="3"/>
        <v>02357</v>
      </c>
      <c r="K19" s="2" t="str">
        <f t="shared" si="4"/>
        <v>00357</v>
      </c>
      <c r="L19" s="2" t="str">
        <f t="shared" si="5"/>
        <v>01457</v>
      </c>
      <c r="M19" s="2" t="str">
        <f t="shared" si="6"/>
        <v>01257</v>
      </c>
      <c r="N19" s="2" t="str">
        <f t="shared" si="7"/>
        <v>01367</v>
      </c>
      <c r="O19" s="2" t="str">
        <f t="shared" si="8"/>
        <v>01347</v>
      </c>
      <c r="P19" s="2" t="str">
        <f t="shared" si="9"/>
        <v>01358</v>
      </c>
      <c r="Q19" s="2" t="str">
        <f t="shared" si="10"/>
        <v>01356</v>
      </c>
      <c r="R19" s="2" t="str">
        <f t="shared" si="11"/>
        <v>10357</v>
      </c>
      <c r="S19" s="2" t="str">
        <f t="shared" si="12"/>
        <v>B2357</v>
      </c>
      <c r="T19" s="2" t="str">
        <f t="shared" si="13"/>
        <v>11257</v>
      </c>
      <c r="U19" s="2" t="str">
        <f t="shared" si="14"/>
        <v>B1457</v>
      </c>
      <c r="V19" s="2" t="str">
        <f t="shared" si="15"/>
        <v>11347</v>
      </c>
      <c r="W19" s="2" t="str">
        <f t="shared" si="16"/>
        <v>B1367</v>
      </c>
      <c r="X19" s="2" t="str">
        <f t="shared" si="17"/>
        <v>11356</v>
      </c>
      <c r="Y19" s="2" t="str">
        <f t="shared" si="18"/>
        <v>B1358</v>
      </c>
      <c r="Z19" s="2" t="str">
        <f t="shared" si="19"/>
        <v>02257</v>
      </c>
      <c r="AA19" s="2" t="str">
        <f t="shared" si="20"/>
        <v>00457</v>
      </c>
      <c r="AB19" s="2" t="str">
        <f t="shared" si="21"/>
        <v>02347</v>
      </c>
      <c r="AC19" s="2" t="str">
        <f t="shared" si="22"/>
        <v>00367</v>
      </c>
      <c r="AD19" s="2" t="str">
        <f t="shared" si="23"/>
        <v>02356</v>
      </c>
      <c r="AE19" s="2" t="str">
        <f t="shared" si="24"/>
        <v>00358</v>
      </c>
      <c r="AF19" s="2" t="str">
        <f t="shared" si="25"/>
        <v>01447</v>
      </c>
      <c r="AG19" s="2" t="str">
        <f t="shared" si="26"/>
        <v>01267</v>
      </c>
      <c r="AH19" s="2" t="str">
        <f t="shared" si="27"/>
        <v>01456</v>
      </c>
      <c r="AI19" s="2" t="str">
        <f t="shared" si="28"/>
        <v>01258</v>
      </c>
      <c r="AJ19" s="2" t="str">
        <f t="shared" si="29"/>
        <v>01366</v>
      </c>
      <c r="AK19" s="2" t="str">
        <f t="shared" si="30"/>
        <v>01348</v>
      </c>
      <c r="AL19" s="1"/>
    </row>
    <row r="20" spans="1:38" x14ac:dyDescent="0.35">
      <c r="A20" s="4" t="s">
        <v>22</v>
      </c>
      <c r="B20" s="3">
        <v>0</v>
      </c>
      <c r="C20" s="3">
        <v>1</v>
      </c>
      <c r="D20" s="3">
        <v>3</v>
      </c>
      <c r="E20" s="3">
        <v>5</v>
      </c>
      <c r="F20" s="3">
        <v>8</v>
      </c>
      <c r="G20" s="3">
        <f t="shared" si="0"/>
        <v>17</v>
      </c>
      <c r="H20" s="2" t="str">
        <f t="shared" si="1"/>
        <v>11358</v>
      </c>
      <c r="I20" s="2" t="str">
        <f t="shared" si="2"/>
        <v>B1358</v>
      </c>
      <c r="J20" s="2" t="str">
        <f t="shared" si="3"/>
        <v>02358</v>
      </c>
      <c r="K20" s="2" t="str">
        <f t="shared" si="4"/>
        <v>00358</v>
      </c>
      <c r="L20" s="2" t="str">
        <f t="shared" si="5"/>
        <v>01458</v>
      </c>
      <c r="M20" s="2" t="str">
        <f t="shared" si="6"/>
        <v>01258</v>
      </c>
      <c r="N20" s="2" t="str">
        <f t="shared" si="7"/>
        <v>01368</v>
      </c>
      <c r="O20" s="2" t="str">
        <f t="shared" si="8"/>
        <v>01348</v>
      </c>
      <c r="P20" s="2" t="str">
        <f t="shared" si="9"/>
        <v>01359</v>
      </c>
      <c r="Q20" s="2" t="str">
        <f t="shared" si="10"/>
        <v>01357</v>
      </c>
      <c r="R20" s="2" t="str">
        <f t="shared" si="11"/>
        <v>10358</v>
      </c>
      <c r="S20" s="2" t="str">
        <f t="shared" si="12"/>
        <v>B2358</v>
      </c>
      <c r="T20" s="2" t="str">
        <f t="shared" si="13"/>
        <v>11258</v>
      </c>
      <c r="U20" s="2" t="str">
        <f t="shared" si="14"/>
        <v>B1458</v>
      </c>
      <c r="V20" s="2" t="str">
        <f t="shared" si="15"/>
        <v>11348</v>
      </c>
      <c r="W20" s="2" t="str">
        <f t="shared" si="16"/>
        <v>B1368</v>
      </c>
      <c r="X20" s="2" t="str">
        <f t="shared" si="17"/>
        <v>11357</v>
      </c>
      <c r="Y20" s="2" t="str">
        <f t="shared" si="18"/>
        <v>B1359</v>
      </c>
      <c r="Z20" s="2" t="str">
        <f t="shared" si="19"/>
        <v>02258</v>
      </c>
      <c r="AA20" s="2" t="str">
        <f t="shared" si="20"/>
        <v>00458</v>
      </c>
      <c r="AB20" s="2" t="str">
        <f t="shared" si="21"/>
        <v>02348</v>
      </c>
      <c r="AC20" s="2" t="str">
        <f t="shared" si="22"/>
        <v>00368</v>
      </c>
      <c r="AD20" s="2" t="str">
        <f t="shared" si="23"/>
        <v>02357</v>
      </c>
      <c r="AE20" s="2" t="str">
        <f t="shared" si="24"/>
        <v>00359</v>
      </c>
      <c r="AF20" s="2" t="str">
        <f t="shared" si="25"/>
        <v>01448</v>
      </c>
      <c r="AG20" s="2" t="str">
        <f t="shared" si="26"/>
        <v>01268</v>
      </c>
      <c r="AH20" s="2" t="str">
        <f t="shared" si="27"/>
        <v>01457</v>
      </c>
      <c r="AI20" s="2" t="str">
        <f t="shared" si="28"/>
        <v>01259</v>
      </c>
      <c r="AJ20" s="2" t="str">
        <f t="shared" si="29"/>
        <v>01367</v>
      </c>
      <c r="AK20" s="2" t="str">
        <f t="shared" si="30"/>
        <v>01349</v>
      </c>
      <c r="AL20" s="1"/>
    </row>
    <row r="21" spans="1:38" x14ac:dyDescent="0.35">
      <c r="A21" s="4" t="s">
        <v>23</v>
      </c>
      <c r="B21" s="3">
        <v>0</v>
      </c>
      <c r="C21" s="3">
        <v>1</v>
      </c>
      <c r="D21" s="3">
        <v>3</v>
      </c>
      <c r="E21" s="3">
        <v>6</v>
      </c>
      <c r="F21" s="3">
        <v>7</v>
      </c>
      <c r="G21" s="3">
        <f t="shared" si="0"/>
        <v>17</v>
      </c>
      <c r="H21" s="2" t="str">
        <f t="shared" si="1"/>
        <v>11367</v>
      </c>
      <c r="I21" s="2" t="str">
        <f t="shared" si="2"/>
        <v>B1367</v>
      </c>
      <c r="J21" s="2" t="str">
        <f t="shared" si="3"/>
        <v>02367</v>
      </c>
      <c r="K21" s="2" t="str">
        <f t="shared" si="4"/>
        <v>00367</v>
      </c>
      <c r="L21" s="2" t="str">
        <f t="shared" si="5"/>
        <v>01467</v>
      </c>
      <c r="M21" s="2" t="str">
        <f t="shared" si="6"/>
        <v>01267</v>
      </c>
      <c r="N21" s="2" t="str">
        <f t="shared" si="7"/>
        <v>01377</v>
      </c>
      <c r="O21" s="2" t="str">
        <f t="shared" si="8"/>
        <v>01357</v>
      </c>
      <c r="P21" s="2" t="str">
        <f t="shared" si="9"/>
        <v>01368</v>
      </c>
      <c r="Q21" s="2" t="str">
        <f t="shared" si="10"/>
        <v>01366</v>
      </c>
      <c r="R21" s="2" t="str">
        <f t="shared" si="11"/>
        <v>10367</v>
      </c>
      <c r="S21" s="2" t="str">
        <f t="shared" si="12"/>
        <v>B2367</v>
      </c>
      <c r="T21" s="2" t="str">
        <f t="shared" si="13"/>
        <v>11267</v>
      </c>
      <c r="U21" s="2" t="str">
        <f t="shared" si="14"/>
        <v>B1467</v>
      </c>
      <c r="V21" s="2" t="str">
        <f t="shared" si="15"/>
        <v>11357</v>
      </c>
      <c r="W21" s="2" t="str">
        <f t="shared" si="16"/>
        <v>B1377</v>
      </c>
      <c r="X21" s="2" t="str">
        <f t="shared" si="17"/>
        <v>11366</v>
      </c>
      <c r="Y21" s="2" t="str">
        <f t="shared" si="18"/>
        <v>B1368</v>
      </c>
      <c r="Z21" s="2" t="str">
        <f t="shared" si="19"/>
        <v>02267</v>
      </c>
      <c r="AA21" s="2" t="str">
        <f t="shared" si="20"/>
        <v>00467</v>
      </c>
      <c r="AB21" s="2" t="str">
        <f t="shared" si="21"/>
        <v>02357</v>
      </c>
      <c r="AC21" s="2" t="str">
        <f t="shared" si="22"/>
        <v>00377</v>
      </c>
      <c r="AD21" s="2" t="str">
        <f t="shared" si="23"/>
        <v>02366</v>
      </c>
      <c r="AE21" s="2" t="str">
        <f t="shared" si="24"/>
        <v>00368</v>
      </c>
      <c r="AF21" s="2" t="str">
        <f t="shared" si="25"/>
        <v>01457</v>
      </c>
      <c r="AG21" s="2" t="str">
        <f t="shared" si="26"/>
        <v>01277</v>
      </c>
      <c r="AH21" s="2" t="str">
        <f t="shared" si="27"/>
        <v>01466</v>
      </c>
      <c r="AI21" s="2" t="str">
        <f t="shared" si="28"/>
        <v>01268</v>
      </c>
      <c r="AJ21" s="2" t="str">
        <f t="shared" si="29"/>
        <v>01376</v>
      </c>
      <c r="AK21" s="2" t="str">
        <f t="shared" si="30"/>
        <v>01358</v>
      </c>
      <c r="AL21" s="1"/>
    </row>
    <row r="22" spans="1:38" x14ac:dyDescent="0.35">
      <c r="A22" s="4" t="s">
        <v>24</v>
      </c>
      <c r="B22" s="3">
        <v>0</v>
      </c>
      <c r="C22" s="3">
        <v>1</v>
      </c>
      <c r="D22" s="3">
        <v>3</v>
      </c>
      <c r="E22" s="3">
        <v>6</v>
      </c>
      <c r="F22" s="3">
        <v>8</v>
      </c>
      <c r="G22" s="3">
        <f t="shared" si="0"/>
        <v>18</v>
      </c>
      <c r="H22" s="2" t="str">
        <f t="shared" si="1"/>
        <v>11368</v>
      </c>
      <c r="I22" s="2" t="str">
        <f t="shared" si="2"/>
        <v>B1368</v>
      </c>
      <c r="J22" s="2" t="str">
        <f t="shared" si="3"/>
        <v>02368</v>
      </c>
      <c r="K22" s="2" t="str">
        <f t="shared" si="4"/>
        <v>00368</v>
      </c>
      <c r="L22" s="2" t="str">
        <f t="shared" si="5"/>
        <v>01468</v>
      </c>
      <c r="M22" s="2" t="str">
        <f t="shared" si="6"/>
        <v>01268</v>
      </c>
      <c r="N22" s="2" t="str">
        <f t="shared" si="7"/>
        <v>01378</v>
      </c>
      <c r="O22" s="2" t="str">
        <f t="shared" si="8"/>
        <v>01358</v>
      </c>
      <c r="P22" s="2" t="str">
        <f t="shared" si="9"/>
        <v>01369</v>
      </c>
      <c r="Q22" s="2" t="str">
        <f t="shared" si="10"/>
        <v>01367</v>
      </c>
      <c r="R22" s="2" t="str">
        <f t="shared" si="11"/>
        <v>10368</v>
      </c>
      <c r="S22" s="2" t="str">
        <f t="shared" si="12"/>
        <v>B2368</v>
      </c>
      <c r="T22" s="2" t="str">
        <f t="shared" si="13"/>
        <v>11268</v>
      </c>
      <c r="U22" s="2" t="str">
        <f t="shared" si="14"/>
        <v>B1468</v>
      </c>
      <c r="V22" s="2" t="str">
        <f t="shared" si="15"/>
        <v>11358</v>
      </c>
      <c r="W22" s="2" t="str">
        <f t="shared" si="16"/>
        <v>B1378</v>
      </c>
      <c r="X22" s="2" t="str">
        <f t="shared" si="17"/>
        <v>11367</v>
      </c>
      <c r="Y22" s="2" t="str">
        <f t="shared" si="18"/>
        <v>B1369</v>
      </c>
      <c r="Z22" s="2" t="str">
        <f t="shared" si="19"/>
        <v>02268</v>
      </c>
      <c r="AA22" s="2" t="str">
        <f t="shared" si="20"/>
        <v>00468</v>
      </c>
      <c r="AB22" s="2" t="str">
        <f t="shared" si="21"/>
        <v>02358</v>
      </c>
      <c r="AC22" s="2" t="str">
        <f t="shared" si="22"/>
        <v>00378</v>
      </c>
      <c r="AD22" s="2" t="str">
        <f t="shared" si="23"/>
        <v>02367</v>
      </c>
      <c r="AE22" s="2" t="str">
        <f t="shared" si="24"/>
        <v>00369</v>
      </c>
      <c r="AF22" s="2" t="str">
        <f t="shared" si="25"/>
        <v>01458</v>
      </c>
      <c r="AG22" s="2" t="str">
        <f t="shared" si="26"/>
        <v>01278</v>
      </c>
      <c r="AH22" s="2" t="str">
        <f t="shared" si="27"/>
        <v>01467</v>
      </c>
      <c r="AI22" s="2" t="str">
        <f t="shared" si="28"/>
        <v>01269</v>
      </c>
      <c r="AJ22" s="2" t="str">
        <f t="shared" si="29"/>
        <v>01377</v>
      </c>
      <c r="AK22" s="2" t="str">
        <f t="shared" si="30"/>
        <v>01359</v>
      </c>
      <c r="AL22" s="1"/>
    </row>
    <row r="23" spans="1:38" x14ac:dyDescent="0.35">
      <c r="A23" s="4" t="s">
        <v>25</v>
      </c>
      <c r="B23" s="3">
        <v>0</v>
      </c>
      <c r="C23" s="3">
        <v>1</v>
      </c>
      <c r="D23" s="3">
        <v>3</v>
      </c>
      <c r="E23" s="3">
        <v>6</v>
      </c>
      <c r="F23" s="3">
        <v>9</v>
      </c>
      <c r="G23" s="3">
        <f t="shared" si="0"/>
        <v>19</v>
      </c>
      <c r="H23" s="2" t="str">
        <f t="shared" si="1"/>
        <v>11369</v>
      </c>
      <c r="I23" s="2" t="str">
        <f t="shared" si="2"/>
        <v>B1369</v>
      </c>
      <c r="J23" s="2" t="str">
        <f t="shared" si="3"/>
        <v>02369</v>
      </c>
      <c r="K23" s="2" t="str">
        <f t="shared" si="4"/>
        <v>00369</v>
      </c>
      <c r="L23" s="2" t="str">
        <f t="shared" si="5"/>
        <v>01469</v>
      </c>
      <c r="M23" s="2" t="str">
        <f t="shared" si="6"/>
        <v>01269</v>
      </c>
      <c r="N23" s="2" t="str">
        <f t="shared" si="7"/>
        <v>01379</v>
      </c>
      <c r="O23" s="2" t="str">
        <f t="shared" si="8"/>
        <v>01359</v>
      </c>
      <c r="P23" s="2" t="str">
        <f t="shared" si="9"/>
        <v>0136A</v>
      </c>
      <c r="Q23" s="2" t="str">
        <f t="shared" si="10"/>
        <v>01368</v>
      </c>
      <c r="R23" s="2" t="str">
        <f t="shared" si="11"/>
        <v>10369</v>
      </c>
      <c r="S23" s="2" t="str">
        <f t="shared" si="12"/>
        <v>B2369</v>
      </c>
      <c r="T23" s="2" t="str">
        <f t="shared" si="13"/>
        <v>11269</v>
      </c>
      <c r="U23" s="2" t="str">
        <f t="shared" si="14"/>
        <v>B1469</v>
      </c>
      <c r="V23" s="2" t="str">
        <f t="shared" si="15"/>
        <v>11359</v>
      </c>
      <c r="W23" s="2" t="str">
        <f t="shared" si="16"/>
        <v>B1379</v>
      </c>
      <c r="X23" s="2" t="str">
        <f t="shared" si="17"/>
        <v>11368</v>
      </c>
      <c r="Y23" s="2" t="str">
        <f t="shared" si="18"/>
        <v>B136A</v>
      </c>
      <c r="Z23" s="2" t="str">
        <f t="shared" si="19"/>
        <v>02269</v>
      </c>
      <c r="AA23" s="2" t="str">
        <f t="shared" si="20"/>
        <v>00469</v>
      </c>
      <c r="AB23" s="2" t="str">
        <f t="shared" si="21"/>
        <v>02359</v>
      </c>
      <c r="AC23" s="2" t="str">
        <f t="shared" si="22"/>
        <v>00379</v>
      </c>
      <c r="AD23" s="2" t="str">
        <f t="shared" si="23"/>
        <v>02368</v>
      </c>
      <c r="AE23" s="2" t="str">
        <f t="shared" si="24"/>
        <v>0036A</v>
      </c>
      <c r="AF23" s="2" t="str">
        <f t="shared" si="25"/>
        <v>01459</v>
      </c>
      <c r="AG23" s="2" t="str">
        <f t="shared" si="26"/>
        <v>01279</v>
      </c>
      <c r="AH23" s="2" t="str">
        <f t="shared" si="27"/>
        <v>01468</v>
      </c>
      <c r="AI23" s="2" t="str">
        <f t="shared" si="28"/>
        <v>0126A</v>
      </c>
      <c r="AJ23" s="2" t="str">
        <f t="shared" si="29"/>
        <v>01378</v>
      </c>
      <c r="AK23" s="2" t="str">
        <f t="shared" si="30"/>
        <v>0135A</v>
      </c>
      <c r="AL23" s="1"/>
    </row>
    <row r="24" spans="1:38" x14ac:dyDescent="0.35">
      <c r="A24" s="4" t="s">
        <v>26</v>
      </c>
      <c r="B24" s="3">
        <v>0</v>
      </c>
      <c r="C24" s="3">
        <v>1</v>
      </c>
      <c r="D24" s="3">
        <v>4</v>
      </c>
      <c r="E24" s="3">
        <v>5</v>
      </c>
      <c r="F24" s="3">
        <v>7</v>
      </c>
      <c r="G24" s="3">
        <f t="shared" si="0"/>
        <v>17</v>
      </c>
      <c r="H24" s="2" t="str">
        <f t="shared" si="1"/>
        <v>11457</v>
      </c>
      <c r="I24" s="2" t="str">
        <f t="shared" si="2"/>
        <v>B1457</v>
      </c>
      <c r="J24" s="2" t="str">
        <f t="shared" si="3"/>
        <v>02457</v>
      </c>
      <c r="K24" s="2" t="str">
        <f t="shared" si="4"/>
        <v>00457</v>
      </c>
      <c r="L24" s="2" t="str">
        <f t="shared" si="5"/>
        <v>01557</v>
      </c>
      <c r="M24" s="2" t="str">
        <f t="shared" si="6"/>
        <v>01357</v>
      </c>
      <c r="N24" s="2" t="str">
        <f t="shared" si="7"/>
        <v>01467</v>
      </c>
      <c r="O24" s="2" t="str">
        <f t="shared" si="8"/>
        <v>01447</v>
      </c>
      <c r="P24" s="2" t="str">
        <f t="shared" si="9"/>
        <v>01458</v>
      </c>
      <c r="Q24" s="2" t="str">
        <f t="shared" si="10"/>
        <v>01456</v>
      </c>
      <c r="R24" s="2" t="str">
        <f t="shared" si="11"/>
        <v>10457</v>
      </c>
      <c r="S24" s="2" t="str">
        <f t="shared" si="12"/>
        <v>B2457</v>
      </c>
      <c r="T24" s="2" t="str">
        <f t="shared" si="13"/>
        <v>11357</v>
      </c>
      <c r="U24" s="2" t="str">
        <f t="shared" si="14"/>
        <v>B1557</v>
      </c>
      <c r="V24" s="2" t="str">
        <f t="shared" si="15"/>
        <v>11447</v>
      </c>
      <c r="W24" s="2" t="str">
        <f t="shared" si="16"/>
        <v>B1467</v>
      </c>
      <c r="X24" s="2" t="str">
        <f t="shared" si="17"/>
        <v>11456</v>
      </c>
      <c r="Y24" s="2" t="str">
        <f t="shared" si="18"/>
        <v>B1458</v>
      </c>
      <c r="Z24" s="2" t="str">
        <f t="shared" si="19"/>
        <v>02357</v>
      </c>
      <c r="AA24" s="2" t="str">
        <f t="shared" si="20"/>
        <v>00557</v>
      </c>
      <c r="AB24" s="2" t="str">
        <f t="shared" si="21"/>
        <v>02447</v>
      </c>
      <c r="AC24" s="2" t="str">
        <f t="shared" si="22"/>
        <v>00467</v>
      </c>
      <c r="AD24" s="2" t="str">
        <f t="shared" si="23"/>
        <v>02456</v>
      </c>
      <c r="AE24" s="2" t="str">
        <f t="shared" si="24"/>
        <v>00458</v>
      </c>
      <c r="AF24" s="2" t="str">
        <f t="shared" si="25"/>
        <v>01547</v>
      </c>
      <c r="AG24" s="2" t="str">
        <f t="shared" si="26"/>
        <v>01367</v>
      </c>
      <c r="AH24" s="2" t="str">
        <f t="shared" si="27"/>
        <v>01556</v>
      </c>
      <c r="AI24" s="2" t="str">
        <f t="shared" si="28"/>
        <v>01358</v>
      </c>
      <c r="AJ24" s="2" t="str">
        <f t="shared" si="29"/>
        <v>01466</v>
      </c>
      <c r="AK24" s="2" t="str">
        <f t="shared" si="30"/>
        <v>01448</v>
      </c>
      <c r="AL24" s="1"/>
    </row>
    <row r="25" spans="1:38" x14ac:dyDescent="0.35">
      <c r="A25" s="4" t="s">
        <v>27</v>
      </c>
      <c r="B25" s="3">
        <v>0</v>
      </c>
      <c r="C25" s="3">
        <v>1</v>
      </c>
      <c r="D25" s="3">
        <v>4</v>
      </c>
      <c r="E25" s="3">
        <v>5</v>
      </c>
      <c r="F25" s="3">
        <v>8</v>
      </c>
      <c r="G25" s="3">
        <f t="shared" si="0"/>
        <v>18</v>
      </c>
      <c r="H25" s="2" t="str">
        <f t="shared" si="1"/>
        <v>11458</v>
      </c>
      <c r="I25" s="2" t="str">
        <f t="shared" si="2"/>
        <v>B1458</v>
      </c>
      <c r="J25" s="2" t="str">
        <f t="shared" si="3"/>
        <v>02458</v>
      </c>
      <c r="K25" s="2" t="str">
        <f t="shared" si="4"/>
        <v>00458</v>
      </c>
      <c r="L25" s="2" t="str">
        <f t="shared" si="5"/>
        <v>01558</v>
      </c>
      <c r="M25" s="2" t="str">
        <f t="shared" si="6"/>
        <v>01358</v>
      </c>
      <c r="N25" s="2" t="str">
        <f t="shared" si="7"/>
        <v>01468</v>
      </c>
      <c r="O25" s="2" t="str">
        <f t="shared" si="8"/>
        <v>01448</v>
      </c>
      <c r="P25" s="2" t="str">
        <f t="shared" si="9"/>
        <v>01459</v>
      </c>
      <c r="Q25" s="2" t="str">
        <f t="shared" si="10"/>
        <v>01457</v>
      </c>
      <c r="R25" s="2" t="str">
        <f t="shared" si="11"/>
        <v>10458</v>
      </c>
      <c r="S25" s="2" t="str">
        <f t="shared" si="12"/>
        <v>B2458</v>
      </c>
      <c r="T25" s="2" t="str">
        <f t="shared" si="13"/>
        <v>11358</v>
      </c>
      <c r="U25" s="2" t="str">
        <f t="shared" si="14"/>
        <v>B1558</v>
      </c>
      <c r="V25" s="2" t="str">
        <f t="shared" si="15"/>
        <v>11448</v>
      </c>
      <c r="W25" s="2" t="str">
        <f t="shared" si="16"/>
        <v>B1468</v>
      </c>
      <c r="X25" s="2" t="str">
        <f t="shared" si="17"/>
        <v>11457</v>
      </c>
      <c r="Y25" s="2" t="str">
        <f t="shared" si="18"/>
        <v>B1459</v>
      </c>
      <c r="Z25" s="2" t="str">
        <f t="shared" si="19"/>
        <v>02358</v>
      </c>
      <c r="AA25" s="2" t="str">
        <f t="shared" si="20"/>
        <v>00558</v>
      </c>
      <c r="AB25" s="2" t="str">
        <f t="shared" si="21"/>
        <v>02448</v>
      </c>
      <c r="AC25" s="2" t="str">
        <f t="shared" si="22"/>
        <v>00468</v>
      </c>
      <c r="AD25" s="2" t="str">
        <f t="shared" si="23"/>
        <v>02457</v>
      </c>
      <c r="AE25" s="2" t="str">
        <f t="shared" si="24"/>
        <v>00459</v>
      </c>
      <c r="AF25" s="2" t="str">
        <f t="shared" si="25"/>
        <v>01548</v>
      </c>
      <c r="AG25" s="2" t="str">
        <f t="shared" si="26"/>
        <v>01368</v>
      </c>
      <c r="AH25" s="2" t="str">
        <f t="shared" si="27"/>
        <v>01557</v>
      </c>
      <c r="AI25" s="2" t="str">
        <f t="shared" si="28"/>
        <v>01359</v>
      </c>
      <c r="AJ25" s="2" t="str">
        <f t="shared" si="29"/>
        <v>01467</v>
      </c>
      <c r="AK25" s="2" t="str">
        <f t="shared" si="30"/>
        <v>01449</v>
      </c>
      <c r="AL25" s="1"/>
    </row>
    <row r="26" spans="1:38" x14ac:dyDescent="0.35">
      <c r="A26" s="4" t="s">
        <v>28</v>
      </c>
      <c r="B26" s="3">
        <v>0</v>
      </c>
      <c r="C26" s="3">
        <v>1</v>
      </c>
      <c r="D26" s="3">
        <v>4</v>
      </c>
      <c r="E26" s="3">
        <v>6</v>
      </c>
      <c r="F26" s="3">
        <v>8</v>
      </c>
      <c r="G26" s="3">
        <f t="shared" si="0"/>
        <v>19</v>
      </c>
      <c r="H26" s="2" t="str">
        <f t="shared" si="1"/>
        <v>11468</v>
      </c>
      <c r="I26" s="2" t="str">
        <f t="shared" si="2"/>
        <v>B1468</v>
      </c>
      <c r="J26" s="2" t="str">
        <f t="shared" si="3"/>
        <v>02468</v>
      </c>
      <c r="K26" s="2" t="str">
        <f t="shared" si="4"/>
        <v>00468</v>
      </c>
      <c r="L26" s="2" t="str">
        <f t="shared" si="5"/>
        <v>01568</v>
      </c>
      <c r="M26" s="2" t="str">
        <f t="shared" si="6"/>
        <v>01368</v>
      </c>
      <c r="N26" s="2" t="str">
        <f t="shared" si="7"/>
        <v>01478</v>
      </c>
      <c r="O26" s="2" t="str">
        <f t="shared" si="8"/>
        <v>01458</v>
      </c>
      <c r="P26" s="2" t="str">
        <f t="shared" si="9"/>
        <v>01469</v>
      </c>
      <c r="Q26" s="2" t="str">
        <f t="shared" si="10"/>
        <v>01467</v>
      </c>
      <c r="R26" s="2" t="str">
        <f t="shared" si="11"/>
        <v>10468</v>
      </c>
      <c r="S26" s="2" t="str">
        <f t="shared" si="12"/>
        <v>B2468</v>
      </c>
      <c r="T26" s="2" t="str">
        <f t="shared" si="13"/>
        <v>11368</v>
      </c>
      <c r="U26" s="2" t="str">
        <f t="shared" si="14"/>
        <v>B1568</v>
      </c>
      <c r="V26" s="2" t="str">
        <f t="shared" si="15"/>
        <v>11458</v>
      </c>
      <c r="W26" s="2" t="str">
        <f t="shared" si="16"/>
        <v>B1478</v>
      </c>
      <c r="X26" s="2" t="str">
        <f t="shared" si="17"/>
        <v>11467</v>
      </c>
      <c r="Y26" s="2" t="str">
        <f t="shared" si="18"/>
        <v>B1469</v>
      </c>
      <c r="Z26" s="2" t="str">
        <f t="shared" si="19"/>
        <v>02368</v>
      </c>
      <c r="AA26" s="2" t="str">
        <f t="shared" si="20"/>
        <v>00568</v>
      </c>
      <c r="AB26" s="2" t="str">
        <f t="shared" si="21"/>
        <v>02458</v>
      </c>
      <c r="AC26" s="2" t="str">
        <f t="shared" si="22"/>
        <v>00478</v>
      </c>
      <c r="AD26" s="2" t="str">
        <f t="shared" si="23"/>
        <v>02467</v>
      </c>
      <c r="AE26" s="2" t="str">
        <f t="shared" si="24"/>
        <v>00469</v>
      </c>
      <c r="AF26" s="2" t="str">
        <f t="shared" si="25"/>
        <v>01558</v>
      </c>
      <c r="AG26" s="2" t="str">
        <f t="shared" si="26"/>
        <v>01378</v>
      </c>
      <c r="AH26" s="2" t="str">
        <f t="shared" si="27"/>
        <v>01567</v>
      </c>
      <c r="AI26" s="2" t="str">
        <f t="shared" si="28"/>
        <v>01369</v>
      </c>
      <c r="AJ26" s="2" t="str">
        <f t="shared" si="29"/>
        <v>01477</v>
      </c>
      <c r="AK26" s="2" t="str">
        <f t="shared" si="30"/>
        <v>01459</v>
      </c>
      <c r="AL26" s="1"/>
    </row>
    <row r="27" spans="1:38" x14ac:dyDescent="0.35">
      <c r="A27" s="4" t="s">
        <v>29</v>
      </c>
      <c r="B27" s="3">
        <v>0</v>
      </c>
      <c r="C27" s="3">
        <v>1</v>
      </c>
      <c r="D27" s="3">
        <v>4</v>
      </c>
      <c r="E27" s="3">
        <v>6</v>
      </c>
      <c r="F27" s="3">
        <v>9</v>
      </c>
      <c r="G27" s="3">
        <f t="shared" si="0"/>
        <v>20</v>
      </c>
      <c r="H27" s="2" t="str">
        <f t="shared" si="1"/>
        <v>11469</v>
      </c>
      <c r="I27" s="2" t="str">
        <f t="shared" si="2"/>
        <v>B1469</v>
      </c>
      <c r="J27" s="2" t="str">
        <f t="shared" si="3"/>
        <v>02469</v>
      </c>
      <c r="K27" s="2" t="str">
        <f t="shared" si="4"/>
        <v>00469</v>
      </c>
      <c r="L27" s="2" t="str">
        <f t="shared" si="5"/>
        <v>01569</v>
      </c>
      <c r="M27" s="2" t="str">
        <f t="shared" si="6"/>
        <v>01369</v>
      </c>
      <c r="N27" s="2" t="str">
        <f t="shared" si="7"/>
        <v>01479</v>
      </c>
      <c r="O27" s="2" t="str">
        <f t="shared" si="8"/>
        <v>01459</v>
      </c>
      <c r="P27" s="2" t="str">
        <f t="shared" si="9"/>
        <v>0146A</v>
      </c>
      <c r="Q27" s="2" t="str">
        <f t="shared" si="10"/>
        <v>01468</v>
      </c>
      <c r="R27" s="2" t="str">
        <f t="shared" si="11"/>
        <v>10469</v>
      </c>
      <c r="S27" s="2" t="str">
        <f t="shared" si="12"/>
        <v>B2469</v>
      </c>
      <c r="T27" s="2" t="str">
        <f t="shared" si="13"/>
        <v>11369</v>
      </c>
      <c r="U27" s="2" t="str">
        <f t="shared" si="14"/>
        <v>B1569</v>
      </c>
      <c r="V27" s="2" t="str">
        <f t="shared" si="15"/>
        <v>11459</v>
      </c>
      <c r="W27" s="2" t="str">
        <f t="shared" si="16"/>
        <v>B1479</v>
      </c>
      <c r="X27" s="2" t="str">
        <f t="shared" si="17"/>
        <v>11468</v>
      </c>
      <c r="Y27" s="2" t="str">
        <f t="shared" si="18"/>
        <v>B146A</v>
      </c>
      <c r="Z27" s="2" t="str">
        <f t="shared" si="19"/>
        <v>02369</v>
      </c>
      <c r="AA27" s="2" t="str">
        <f t="shared" si="20"/>
        <v>00569</v>
      </c>
      <c r="AB27" s="2" t="str">
        <f t="shared" si="21"/>
        <v>02459</v>
      </c>
      <c r="AC27" s="2" t="str">
        <f t="shared" si="22"/>
        <v>00479</v>
      </c>
      <c r="AD27" s="2" t="str">
        <f t="shared" si="23"/>
        <v>02468</v>
      </c>
      <c r="AE27" s="2" t="str">
        <f t="shared" si="24"/>
        <v>0046A</v>
      </c>
      <c r="AF27" s="2" t="str">
        <f t="shared" si="25"/>
        <v>01559</v>
      </c>
      <c r="AG27" s="2" t="str">
        <f t="shared" si="26"/>
        <v>01379</v>
      </c>
      <c r="AH27" s="2" t="str">
        <f t="shared" si="27"/>
        <v>01568</v>
      </c>
      <c r="AI27" s="2" t="str">
        <f t="shared" si="28"/>
        <v>0136A</v>
      </c>
      <c r="AJ27" s="2" t="str">
        <f t="shared" si="29"/>
        <v>01478</v>
      </c>
      <c r="AK27" s="2" t="str">
        <f t="shared" si="30"/>
        <v>0145A</v>
      </c>
      <c r="AL27" s="1"/>
    </row>
    <row r="28" spans="1:38" x14ac:dyDescent="0.35">
      <c r="A28" s="4" t="s">
        <v>30</v>
      </c>
      <c r="B28" s="3">
        <v>0</v>
      </c>
      <c r="C28" s="3">
        <v>1</v>
      </c>
      <c r="D28" s="3">
        <v>4</v>
      </c>
      <c r="E28" s="3">
        <v>7</v>
      </c>
      <c r="F28" s="3">
        <v>8</v>
      </c>
      <c r="G28" s="3">
        <f t="shared" si="0"/>
        <v>20</v>
      </c>
      <c r="H28" s="2" t="str">
        <f t="shared" si="1"/>
        <v>11478</v>
      </c>
      <c r="I28" s="2" t="str">
        <f t="shared" si="2"/>
        <v>B1478</v>
      </c>
      <c r="J28" s="2" t="str">
        <f t="shared" si="3"/>
        <v>02478</v>
      </c>
      <c r="K28" s="2" t="str">
        <f t="shared" si="4"/>
        <v>00478</v>
      </c>
      <c r="L28" s="2" t="str">
        <f t="shared" si="5"/>
        <v>01578</v>
      </c>
      <c r="M28" s="2" t="str">
        <f t="shared" si="6"/>
        <v>01378</v>
      </c>
      <c r="N28" s="2" t="str">
        <f t="shared" si="7"/>
        <v>01488</v>
      </c>
      <c r="O28" s="2" t="str">
        <f t="shared" si="8"/>
        <v>01468</v>
      </c>
      <c r="P28" s="2" t="str">
        <f t="shared" si="9"/>
        <v>01479</v>
      </c>
      <c r="Q28" s="2" t="str">
        <f t="shared" si="10"/>
        <v>01477</v>
      </c>
      <c r="R28" s="2" t="str">
        <f t="shared" si="11"/>
        <v>10478</v>
      </c>
      <c r="S28" s="2" t="str">
        <f t="shared" si="12"/>
        <v>B2478</v>
      </c>
      <c r="T28" s="2" t="str">
        <f t="shared" si="13"/>
        <v>11378</v>
      </c>
      <c r="U28" s="2" t="str">
        <f t="shared" si="14"/>
        <v>B1578</v>
      </c>
      <c r="V28" s="2" t="str">
        <f t="shared" si="15"/>
        <v>11468</v>
      </c>
      <c r="W28" s="2" t="str">
        <f t="shared" si="16"/>
        <v>B1488</v>
      </c>
      <c r="X28" s="2" t="str">
        <f t="shared" si="17"/>
        <v>11477</v>
      </c>
      <c r="Y28" s="2" t="str">
        <f t="shared" si="18"/>
        <v>B1479</v>
      </c>
      <c r="Z28" s="2" t="str">
        <f t="shared" si="19"/>
        <v>02378</v>
      </c>
      <c r="AA28" s="2" t="str">
        <f t="shared" si="20"/>
        <v>00578</v>
      </c>
      <c r="AB28" s="2" t="str">
        <f t="shared" si="21"/>
        <v>02468</v>
      </c>
      <c r="AC28" s="2" t="str">
        <f t="shared" si="22"/>
        <v>00488</v>
      </c>
      <c r="AD28" s="2" t="str">
        <f t="shared" si="23"/>
        <v>02477</v>
      </c>
      <c r="AE28" s="2" t="str">
        <f t="shared" si="24"/>
        <v>00479</v>
      </c>
      <c r="AF28" s="2" t="str">
        <f t="shared" si="25"/>
        <v>01568</v>
      </c>
      <c r="AG28" s="2" t="str">
        <f t="shared" si="26"/>
        <v>01388</v>
      </c>
      <c r="AH28" s="2" t="str">
        <f t="shared" si="27"/>
        <v>01577</v>
      </c>
      <c r="AI28" s="2" t="str">
        <f t="shared" si="28"/>
        <v>01379</v>
      </c>
      <c r="AJ28" s="2" t="str">
        <f t="shared" si="29"/>
        <v>01487</v>
      </c>
      <c r="AK28" s="2" t="str">
        <f t="shared" si="30"/>
        <v>01469</v>
      </c>
      <c r="AL28" s="1"/>
    </row>
    <row r="29" spans="1:38" x14ac:dyDescent="0.35">
      <c r="A29" s="4" t="s">
        <v>31</v>
      </c>
      <c r="B29" s="3">
        <v>0</v>
      </c>
      <c r="C29" s="3">
        <v>1</v>
      </c>
      <c r="D29" s="3">
        <v>5</v>
      </c>
      <c r="E29" s="3">
        <v>6</v>
      </c>
      <c r="F29" s="3">
        <v>8</v>
      </c>
      <c r="G29" s="3">
        <f t="shared" si="0"/>
        <v>20</v>
      </c>
      <c r="H29" s="2" t="str">
        <f t="shared" si="1"/>
        <v>11568</v>
      </c>
      <c r="I29" s="2" t="str">
        <f t="shared" si="2"/>
        <v>B1568</v>
      </c>
      <c r="J29" s="2" t="str">
        <f t="shared" si="3"/>
        <v>02568</v>
      </c>
      <c r="K29" s="2" t="str">
        <f t="shared" si="4"/>
        <v>00568</v>
      </c>
      <c r="L29" s="2" t="str">
        <f t="shared" si="5"/>
        <v>01668</v>
      </c>
      <c r="M29" s="2" t="str">
        <f t="shared" si="6"/>
        <v>01468</v>
      </c>
      <c r="N29" s="2" t="str">
        <f t="shared" si="7"/>
        <v>01578</v>
      </c>
      <c r="O29" s="2" t="str">
        <f t="shared" si="8"/>
        <v>01558</v>
      </c>
      <c r="P29" s="2" t="str">
        <f t="shared" si="9"/>
        <v>01569</v>
      </c>
      <c r="Q29" s="2" t="str">
        <f t="shared" si="10"/>
        <v>01567</v>
      </c>
      <c r="R29" s="2" t="str">
        <f t="shared" si="11"/>
        <v>10568</v>
      </c>
      <c r="S29" s="2" t="str">
        <f t="shared" si="12"/>
        <v>B2568</v>
      </c>
      <c r="T29" s="2" t="str">
        <f t="shared" si="13"/>
        <v>11468</v>
      </c>
      <c r="U29" s="2" t="str">
        <f t="shared" si="14"/>
        <v>B1668</v>
      </c>
      <c r="V29" s="2" t="str">
        <f t="shared" si="15"/>
        <v>11558</v>
      </c>
      <c r="W29" s="2" t="str">
        <f t="shared" si="16"/>
        <v>B1578</v>
      </c>
      <c r="X29" s="2" t="str">
        <f t="shared" si="17"/>
        <v>11567</v>
      </c>
      <c r="Y29" s="2" t="str">
        <f t="shared" si="18"/>
        <v>B1569</v>
      </c>
      <c r="Z29" s="2" t="str">
        <f t="shared" si="19"/>
        <v>02468</v>
      </c>
      <c r="AA29" s="2" t="str">
        <f t="shared" si="20"/>
        <v>00668</v>
      </c>
      <c r="AB29" s="2" t="str">
        <f t="shared" si="21"/>
        <v>02558</v>
      </c>
      <c r="AC29" s="2" t="str">
        <f t="shared" si="22"/>
        <v>00578</v>
      </c>
      <c r="AD29" s="2" t="str">
        <f t="shared" si="23"/>
        <v>02567</v>
      </c>
      <c r="AE29" s="2" t="str">
        <f t="shared" si="24"/>
        <v>00569</v>
      </c>
      <c r="AF29" s="2" t="str">
        <f t="shared" si="25"/>
        <v>01658</v>
      </c>
      <c r="AG29" s="2" t="str">
        <f t="shared" si="26"/>
        <v>01478</v>
      </c>
      <c r="AH29" s="2" t="str">
        <f t="shared" si="27"/>
        <v>01667</v>
      </c>
      <c r="AI29" s="2" t="str">
        <f t="shared" si="28"/>
        <v>01469</v>
      </c>
      <c r="AJ29" s="2" t="str">
        <f t="shared" si="29"/>
        <v>01577</v>
      </c>
      <c r="AK29" s="2" t="str">
        <f t="shared" si="30"/>
        <v>01559</v>
      </c>
      <c r="AL29" s="1"/>
    </row>
    <row r="30" spans="1:38" x14ac:dyDescent="0.35">
      <c r="A30" s="4" t="s">
        <v>32</v>
      </c>
      <c r="B30" s="3">
        <v>0</v>
      </c>
      <c r="C30" s="3">
        <v>2</v>
      </c>
      <c r="D30" s="3">
        <v>3</v>
      </c>
      <c r="E30" s="3">
        <v>4</v>
      </c>
      <c r="F30" s="3">
        <v>6</v>
      </c>
      <c r="G30" s="3">
        <f t="shared" si="0"/>
        <v>15</v>
      </c>
      <c r="H30" s="2" t="str">
        <f t="shared" si="1"/>
        <v>12346</v>
      </c>
      <c r="I30" s="2" t="str">
        <f t="shared" si="2"/>
        <v>B2346</v>
      </c>
      <c r="J30" s="2" t="str">
        <f t="shared" si="3"/>
        <v>03346</v>
      </c>
      <c r="K30" s="2" t="str">
        <f t="shared" si="4"/>
        <v>01346</v>
      </c>
      <c r="L30" s="2" t="str">
        <f t="shared" si="5"/>
        <v>02446</v>
      </c>
      <c r="M30" s="2" t="str">
        <f t="shared" si="6"/>
        <v>02246</v>
      </c>
      <c r="N30" s="2" t="str">
        <f t="shared" si="7"/>
        <v>02356</v>
      </c>
      <c r="O30" s="2" t="str">
        <f t="shared" si="8"/>
        <v>02336</v>
      </c>
      <c r="P30" s="2" t="str">
        <f t="shared" si="9"/>
        <v>02347</v>
      </c>
      <c r="Q30" s="2" t="str">
        <f t="shared" si="10"/>
        <v>02345</v>
      </c>
      <c r="R30" s="2" t="str">
        <f t="shared" si="11"/>
        <v>11346</v>
      </c>
      <c r="S30" s="2" t="str">
        <f t="shared" si="12"/>
        <v>B3346</v>
      </c>
      <c r="T30" s="2" t="str">
        <f t="shared" si="13"/>
        <v>12246</v>
      </c>
      <c r="U30" s="2" t="str">
        <f t="shared" si="14"/>
        <v>B2446</v>
      </c>
      <c r="V30" s="2" t="str">
        <f t="shared" si="15"/>
        <v>12336</v>
      </c>
      <c r="W30" s="2" t="str">
        <f t="shared" si="16"/>
        <v>B2356</v>
      </c>
      <c r="X30" s="2" t="str">
        <f t="shared" si="17"/>
        <v>12345</v>
      </c>
      <c r="Y30" s="2" t="str">
        <f t="shared" si="18"/>
        <v>B2347</v>
      </c>
      <c r="Z30" s="2" t="str">
        <f t="shared" si="19"/>
        <v>03246</v>
      </c>
      <c r="AA30" s="2" t="str">
        <f t="shared" si="20"/>
        <v>01446</v>
      </c>
      <c r="AB30" s="2" t="str">
        <f t="shared" si="21"/>
        <v>03336</v>
      </c>
      <c r="AC30" s="2" t="str">
        <f t="shared" si="22"/>
        <v>01356</v>
      </c>
      <c r="AD30" s="2" t="str">
        <f t="shared" si="23"/>
        <v>03345</v>
      </c>
      <c r="AE30" s="2" t="str">
        <f t="shared" si="24"/>
        <v>01347</v>
      </c>
      <c r="AF30" s="2" t="str">
        <f t="shared" si="25"/>
        <v>02436</v>
      </c>
      <c r="AG30" s="2" t="str">
        <f t="shared" si="26"/>
        <v>02256</v>
      </c>
      <c r="AH30" s="2" t="str">
        <f t="shared" si="27"/>
        <v>02445</v>
      </c>
      <c r="AI30" s="2" t="str">
        <f t="shared" si="28"/>
        <v>02247</v>
      </c>
      <c r="AJ30" s="2" t="str">
        <f t="shared" si="29"/>
        <v>02355</v>
      </c>
      <c r="AK30" s="2" t="str">
        <f t="shared" si="30"/>
        <v>02337</v>
      </c>
      <c r="AL30" s="1"/>
    </row>
    <row r="31" spans="1:38" x14ac:dyDescent="0.35">
      <c r="A31" s="4" t="s">
        <v>33</v>
      </c>
      <c r="B31" s="3">
        <v>0</v>
      </c>
      <c r="C31" s="3">
        <v>2</v>
      </c>
      <c r="D31" s="3">
        <v>3</v>
      </c>
      <c r="E31" s="3">
        <v>4</v>
      </c>
      <c r="F31" s="3">
        <v>7</v>
      </c>
      <c r="G31" s="3">
        <f t="shared" si="0"/>
        <v>16</v>
      </c>
      <c r="H31" s="2" t="str">
        <f t="shared" si="1"/>
        <v>12347</v>
      </c>
      <c r="I31" s="2" t="str">
        <f t="shared" si="2"/>
        <v>B2347</v>
      </c>
      <c r="J31" s="2" t="str">
        <f t="shared" si="3"/>
        <v>03347</v>
      </c>
      <c r="K31" s="2" t="str">
        <f t="shared" si="4"/>
        <v>01347</v>
      </c>
      <c r="L31" s="2" t="str">
        <f t="shared" si="5"/>
        <v>02447</v>
      </c>
      <c r="M31" s="2" t="str">
        <f t="shared" si="6"/>
        <v>02247</v>
      </c>
      <c r="N31" s="2" t="str">
        <f t="shared" si="7"/>
        <v>02357</v>
      </c>
      <c r="O31" s="2" t="str">
        <f t="shared" si="8"/>
        <v>02337</v>
      </c>
      <c r="P31" s="2" t="str">
        <f t="shared" si="9"/>
        <v>02348</v>
      </c>
      <c r="Q31" s="2" t="str">
        <f t="shared" si="10"/>
        <v>02346</v>
      </c>
      <c r="R31" s="2" t="str">
        <f t="shared" si="11"/>
        <v>11347</v>
      </c>
      <c r="S31" s="2" t="str">
        <f t="shared" si="12"/>
        <v>B3347</v>
      </c>
      <c r="T31" s="2" t="str">
        <f t="shared" si="13"/>
        <v>12247</v>
      </c>
      <c r="U31" s="2" t="str">
        <f t="shared" si="14"/>
        <v>B2447</v>
      </c>
      <c r="V31" s="2" t="str">
        <f t="shared" si="15"/>
        <v>12337</v>
      </c>
      <c r="W31" s="2" t="str">
        <f t="shared" si="16"/>
        <v>B2357</v>
      </c>
      <c r="X31" s="2" t="str">
        <f t="shared" si="17"/>
        <v>12346</v>
      </c>
      <c r="Y31" s="2" t="str">
        <f t="shared" si="18"/>
        <v>B2348</v>
      </c>
      <c r="Z31" s="2" t="str">
        <f t="shared" si="19"/>
        <v>03247</v>
      </c>
      <c r="AA31" s="2" t="str">
        <f t="shared" si="20"/>
        <v>01447</v>
      </c>
      <c r="AB31" s="2" t="str">
        <f t="shared" si="21"/>
        <v>03337</v>
      </c>
      <c r="AC31" s="2" t="str">
        <f t="shared" si="22"/>
        <v>01357</v>
      </c>
      <c r="AD31" s="2" t="str">
        <f t="shared" si="23"/>
        <v>03346</v>
      </c>
      <c r="AE31" s="2" t="str">
        <f t="shared" si="24"/>
        <v>01348</v>
      </c>
      <c r="AF31" s="2" t="str">
        <f t="shared" si="25"/>
        <v>02437</v>
      </c>
      <c r="AG31" s="2" t="str">
        <f t="shared" si="26"/>
        <v>02257</v>
      </c>
      <c r="AH31" s="2" t="str">
        <f t="shared" si="27"/>
        <v>02446</v>
      </c>
      <c r="AI31" s="2" t="str">
        <f t="shared" si="28"/>
        <v>02248</v>
      </c>
      <c r="AJ31" s="2" t="str">
        <f t="shared" si="29"/>
        <v>02356</v>
      </c>
      <c r="AK31" s="2" t="str">
        <f t="shared" si="30"/>
        <v>02338</v>
      </c>
      <c r="AL31" s="1"/>
    </row>
    <row r="32" spans="1:38" x14ac:dyDescent="0.35">
      <c r="A32" s="4" t="s">
        <v>34</v>
      </c>
      <c r="B32" s="3">
        <v>0</v>
      </c>
      <c r="C32" s="3">
        <v>2</v>
      </c>
      <c r="D32" s="3">
        <v>3</v>
      </c>
      <c r="E32" s="3">
        <v>5</v>
      </c>
      <c r="F32" s="3">
        <v>7</v>
      </c>
      <c r="G32" s="3">
        <f t="shared" si="0"/>
        <v>17</v>
      </c>
      <c r="H32" s="2" t="str">
        <f t="shared" si="1"/>
        <v>12357</v>
      </c>
      <c r="I32" s="2" t="str">
        <f t="shared" si="2"/>
        <v>B2357</v>
      </c>
      <c r="J32" s="2" t="str">
        <f t="shared" si="3"/>
        <v>03357</v>
      </c>
      <c r="K32" s="2" t="str">
        <f t="shared" si="4"/>
        <v>01357</v>
      </c>
      <c r="L32" s="2" t="str">
        <f t="shared" si="5"/>
        <v>02457</v>
      </c>
      <c r="M32" s="2" t="str">
        <f t="shared" si="6"/>
        <v>02257</v>
      </c>
      <c r="N32" s="2" t="str">
        <f t="shared" si="7"/>
        <v>02367</v>
      </c>
      <c r="O32" s="2" t="str">
        <f t="shared" si="8"/>
        <v>02347</v>
      </c>
      <c r="P32" s="2" t="str">
        <f t="shared" si="9"/>
        <v>02358</v>
      </c>
      <c r="Q32" s="2" t="str">
        <f t="shared" si="10"/>
        <v>02356</v>
      </c>
      <c r="R32" s="2" t="str">
        <f t="shared" si="11"/>
        <v>11357</v>
      </c>
      <c r="S32" s="2" t="str">
        <f t="shared" si="12"/>
        <v>B3357</v>
      </c>
      <c r="T32" s="2" t="str">
        <f t="shared" si="13"/>
        <v>12257</v>
      </c>
      <c r="U32" s="2" t="str">
        <f t="shared" si="14"/>
        <v>B2457</v>
      </c>
      <c r="V32" s="2" t="str">
        <f t="shared" si="15"/>
        <v>12347</v>
      </c>
      <c r="W32" s="2" t="str">
        <f t="shared" si="16"/>
        <v>B2367</v>
      </c>
      <c r="X32" s="2" t="str">
        <f t="shared" si="17"/>
        <v>12356</v>
      </c>
      <c r="Y32" s="2" t="str">
        <f t="shared" si="18"/>
        <v>B2358</v>
      </c>
      <c r="Z32" s="2" t="str">
        <f t="shared" si="19"/>
        <v>03257</v>
      </c>
      <c r="AA32" s="2" t="str">
        <f t="shared" si="20"/>
        <v>01457</v>
      </c>
      <c r="AB32" s="2" t="str">
        <f t="shared" si="21"/>
        <v>03347</v>
      </c>
      <c r="AC32" s="2" t="str">
        <f t="shared" si="22"/>
        <v>01367</v>
      </c>
      <c r="AD32" s="2" t="str">
        <f t="shared" si="23"/>
        <v>03356</v>
      </c>
      <c r="AE32" s="2" t="str">
        <f t="shared" si="24"/>
        <v>01358</v>
      </c>
      <c r="AF32" s="2" t="str">
        <f t="shared" si="25"/>
        <v>02447</v>
      </c>
      <c r="AG32" s="2" t="str">
        <f t="shared" si="26"/>
        <v>02267</v>
      </c>
      <c r="AH32" s="2" t="str">
        <f t="shared" si="27"/>
        <v>02456</v>
      </c>
      <c r="AI32" s="2" t="str">
        <f t="shared" si="28"/>
        <v>02258</v>
      </c>
      <c r="AJ32" s="2" t="str">
        <f t="shared" si="29"/>
        <v>02366</v>
      </c>
      <c r="AK32" s="2" t="str">
        <f t="shared" si="30"/>
        <v>02348</v>
      </c>
      <c r="AL32" s="1"/>
    </row>
    <row r="33" spans="1:38" x14ac:dyDescent="0.35">
      <c r="A33" s="4" t="s">
        <v>35</v>
      </c>
      <c r="B33" s="3">
        <v>0</v>
      </c>
      <c r="C33" s="3">
        <v>2</v>
      </c>
      <c r="D33" s="3">
        <v>3</v>
      </c>
      <c r="E33" s="3">
        <v>5</v>
      </c>
      <c r="F33" s="3">
        <v>8</v>
      </c>
      <c r="G33" s="3">
        <f t="shared" si="0"/>
        <v>18</v>
      </c>
      <c r="H33" s="2" t="str">
        <f t="shared" si="1"/>
        <v>12358</v>
      </c>
      <c r="I33" s="2" t="str">
        <f t="shared" si="2"/>
        <v>B2358</v>
      </c>
      <c r="J33" s="2" t="str">
        <f t="shared" si="3"/>
        <v>03358</v>
      </c>
      <c r="K33" s="2" t="str">
        <f t="shared" si="4"/>
        <v>01358</v>
      </c>
      <c r="L33" s="2" t="str">
        <f t="shared" si="5"/>
        <v>02458</v>
      </c>
      <c r="M33" s="2" t="str">
        <f t="shared" si="6"/>
        <v>02258</v>
      </c>
      <c r="N33" s="2" t="str">
        <f t="shared" si="7"/>
        <v>02368</v>
      </c>
      <c r="O33" s="2" t="str">
        <f t="shared" si="8"/>
        <v>02348</v>
      </c>
      <c r="P33" s="2" t="str">
        <f t="shared" si="9"/>
        <v>02359</v>
      </c>
      <c r="Q33" s="2" t="str">
        <f t="shared" si="10"/>
        <v>02357</v>
      </c>
      <c r="R33" s="2" t="str">
        <f t="shared" si="11"/>
        <v>11358</v>
      </c>
      <c r="S33" s="2" t="str">
        <f t="shared" si="12"/>
        <v>B3358</v>
      </c>
      <c r="T33" s="2" t="str">
        <f t="shared" si="13"/>
        <v>12258</v>
      </c>
      <c r="U33" s="2" t="str">
        <f t="shared" si="14"/>
        <v>B2458</v>
      </c>
      <c r="V33" s="2" t="str">
        <f t="shared" si="15"/>
        <v>12348</v>
      </c>
      <c r="W33" s="2" t="str">
        <f t="shared" si="16"/>
        <v>B2368</v>
      </c>
      <c r="X33" s="2" t="str">
        <f t="shared" si="17"/>
        <v>12357</v>
      </c>
      <c r="Y33" s="2" t="str">
        <f t="shared" si="18"/>
        <v>B2359</v>
      </c>
      <c r="Z33" s="2" t="str">
        <f t="shared" si="19"/>
        <v>03258</v>
      </c>
      <c r="AA33" s="2" t="str">
        <f t="shared" si="20"/>
        <v>01458</v>
      </c>
      <c r="AB33" s="2" t="str">
        <f t="shared" si="21"/>
        <v>03348</v>
      </c>
      <c r="AC33" s="2" t="str">
        <f t="shared" si="22"/>
        <v>01368</v>
      </c>
      <c r="AD33" s="2" t="str">
        <f t="shared" si="23"/>
        <v>03357</v>
      </c>
      <c r="AE33" s="2" t="str">
        <f t="shared" si="24"/>
        <v>01359</v>
      </c>
      <c r="AF33" s="2" t="str">
        <f t="shared" si="25"/>
        <v>02448</v>
      </c>
      <c r="AG33" s="2" t="str">
        <f t="shared" si="26"/>
        <v>02268</v>
      </c>
      <c r="AH33" s="2" t="str">
        <f t="shared" si="27"/>
        <v>02457</v>
      </c>
      <c r="AI33" s="2" t="str">
        <f t="shared" si="28"/>
        <v>02259</v>
      </c>
      <c r="AJ33" s="2" t="str">
        <f t="shared" si="29"/>
        <v>02367</v>
      </c>
      <c r="AK33" s="2" t="str">
        <f t="shared" si="30"/>
        <v>02349</v>
      </c>
      <c r="AL33" s="1"/>
    </row>
    <row r="34" spans="1:38" x14ac:dyDescent="0.35">
      <c r="A34" s="4" t="s">
        <v>36</v>
      </c>
      <c r="B34" s="3">
        <v>0</v>
      </c>
      <c r="C34" s="3">
        <v>2</v>
      </c>
      <c r="D34" s="3">
        <v>3</v>
      </c>
      <c r="E34" s="3">
        <v>6</v>
      </c>
      <c r="F34" s="3">
        <v>8</v>
      </c>
      <c r="G34" s="3">
        <f t="shared" si="0"/>
        <v>19</v>
      </c>
      <c r="H34" s="2" t="str">
        <f t="shared" si="1"/>
        <v>12368</v>
      </c>
      <c r="I34" s="2" t="str">
        <f t="shared" si="2"/>
        <v>B2368</v>
      </c>
      <c r="J34" s="2" t="str">
        <f t="shared" si="3"/>
        <v>03368</v>
      </c>
      <c r="K34" s="2" t="str">
        <f t="shared" si="4"/>
        <v>01368</v>
      </c>
      <c r="L34" s="2" t="str">
        <f t="shared" si="5"/>
        <v>02468</v>
      </c>
      <c r="M34" s="2" t="str">
        <f t="shared" si="6"/>
        <v>02268</v>
      </c>
      <c r="N34" s="2" t="str">
        <f t="shared" si="7"/>
        <v>02378</v>
      </c>
      <c r="O34" s="2" t="str">
        <f t="shared" si="8"/>
        <v>02358</v>
      </c>
      <c r="P34" s="2" t="str">
        <f t="shared" si="9"/>
        <v>02369</v>
      </c>
      <c r="Q34" s="2" t="str">
        <f t="shared" si="10"/>
        <v>02367</v>
      </c>
      <c r="R34" s="2" t="str">
        <f t="shared" si="11"/>
        <v>11368</v>
      </c>
      <c r="S34" s="2" t="str">
        <f t="shared" si="12"/>
        <v>B3368</v>
      </c>
      <c r="T34" s="2" t="str">
        <f t="shared" si="13"/>
        <v>12268</v>
      </c>
      <c r="U34" s="2" t="str">
        <f t="shared" si="14"/>
        <v>B2468</v>
      </c>
      <c r="V34" s="2" t="str">
        <f t="shared" si="15"/>
        <v>12358</v>
      </c>
      <c r="W34" s="2" t="str">
        <f t="shared" si="16"/>
        <v>B2378</v>
      </c>
      <c r="X34" s="2" t="str">
        <f t="shared" si="17"/>
        <v>12367</v>
      </c>
      <c r="Y34" s="2" t="str">
        <f t="shared" si="18"/>
        <v>B2369</v>
      </c>
      <c r="Z34" s="2" t="str">
        <f t="shared" si="19"/>
        <v>03268</v>
      </c>
      <c r="AA34" s="2" t="str">
        <f t="shared" si="20"/>
        <v>01468</v>
      </c>
      <c r="AB34" s="2" t="str">
        <f t="shared" si="21"/>
        <v>03358</v>
      </c>
      <c r="AC34" s="2" t="str">
        <f t="shared" si="22"/>
        <v>01378</v>
      </c>
      <c r="AD34" s="2" t="str">
        <f t="shared" si="23"/>
        <v>03367</v>
      </c>
      <c r="AE34" s="2" t="str">
        <f t="shared" si="24"/>
        <v>01369</v>
      </c>
      <c r="AF34" s="2" t="str">
        <f t="shared" si="25"/>
        <v>02458</v>
      </c>
      <c r="AG34" s="2" t="str">
        <f t="shared" si="26"/>
        <v>02278</v>
      </c>
      <c r="AH34" s="2" t="str">
        <f t="shared" si="27"/>
        <v>02467</v>
      </c>
      <c r="AI34" s="2" t="str">
        <f t="shared" si="28"/>
        <v>02269</v>
      </c>
      <c r="AJ34" s="2" t="str">
        <f t="shared" si="29"/>
        <v>02377</v>
      </c>
      <c r="AK34" s="2" t="str">
        <f t="shared" si="30"/>
        <v>02359</v>
      </c>
      <c r="AL34" s="1"/>
    </row>
    <row r="35" spans="1:38" x14ac:dyDescent="0.35">
      <c r="A35" s="4" t="s">
        <v>37</v>
      </c>
      <c r="B35" s="3">
        <v>0</v>
      </c>
      <c r="C35" s="3">
        <v>2</v>
      </c>
      <c r="D35" s="3">
        <v>4</v>
      </c>
      <c r="E35" s="3">
        <v>5</v>
      </c>
      <c r="F35" s="3">
        <v>8</v>
      </c>
      <c r="G35" s="3">
        <f t="shared" si="0"/>
        <v>19</v>
      </c>
      <c r="H35" s="2" t="str">
        <f t="shared" si="1"/>
        <v>12458</v>
      </c>
      <c r="I35" s="2" t="str">
        <f t="shared" si="2"/>
        <v>B2458</v>
      </c>
      <c r="J35" s="2" t="str">
        <f t="shared" si="3"/>
        <v>03458</v>
      </c>
      <c r="K35" s="2" t="str">
        <f t="shared" si="4"/>
        <v>01458</v>
      </c>
      <c r="L35" s="2" t="str">
        <f t="shared" si="5"/>
        <v>02558</v>
      </c>
      <c r="M35" s="2" t="str">
        <f t="shared" si="6"/>
        <v>02358</v>
      </c>
      <c r="N35" s="2" t="str">
        <f t="shared" si="7"/>
        <v>02468</v>
      </c>
      <c r="O35" s="2" t="str">
        <f t="shared" si="8"/>
        <v>02448</v>
      </c>
      <c r="P35" s="2" t="str">
        <f t="shared" si="9"/>
        <v>02459</v>
      </c>
      <c r="Q35" s="2" t="str">
        <f t="shared" si="10"/>
        <v>02457</v>
      </c>
      <c r="R35" s="2" t="str">
        <f t="shared" si="11"/>
        <v>11458</v>
      </c>
      <c r="S35" s="2" t="str">
        <f t="shared" si="12"/>
        <v>B3458</v>
      </c>
      <c r="T35" s="2" t="str">
        <f t="shared" si="13"/>
        <v>12358</v>
      </c>
      <c r="U35" s="2" t="str">
        <f t="shared" si="14"/>
        <v>B2558</v>
      </c>
      <c r="V35" s="2" t="str">
        <f t="shared" si="15"/>
        <v>12448</v>
      </c>
      <c r="W35" s="2" t="str">
        <f t="shared" si="16"/>
        <v>B2468</v>
      </c>
      <c r="X35" s="2" t="str">
        <f t="shared" si="17"/>
        <v>12457</v>
      </c>
      <c r="Y35" s="2" t="str">
        <f t="shared" si="18"/>
        <v>B2459</v>
      </c>
      <c r="Z35" s="2" t="str">
        <f t="shared" si="19"/>
        <v>03358</v>
      </c>
      <c r="AA35" s="2" t="str">
        <f t="shared" si="20"/>
        <v>01558</v>
      </c>
      <c r="AB35" s="2" t="str">
        <f t="shared" si="21"/>
        <v>03448</v>
      </c>
      <c r="AC35" s="2" t="str">
        <f t="shared" si="22"/>
        <v>01468</v>
      </c>
      <c r="AD35" s="2" t="str">
        <f t="shared" si="23"/>
        <v>03457</v>
      </c>
      <c r="AE35" s="2" t="str">
        <f t="shared" si="24"/>
        <v>01459</v>
      </c>
      <c r="AF35" s="2" t="str">
        <f t="shared" si="25"/>
        <v>02548</v>
      </c>
      <c r="AG35" s="2" t="str">
        <f t="shared" si="26"/>
        <v>02368</v>
      </c>
      <c r="AH35" s="2" t="str">
        <f t="shared" si="27"/>
        <v>02557</v>
      </c>
      <c r="AI35" s="2" t="str">
        <f t="shared" si="28"/>
        <v>02359</v>
      </c>
      <c r="AJ35" s="2" t="str">
        <f t="shared" si="29"/>
        <v>02467</v>
      </c>
      <c r="AK35" s="2" t="str">
        <f t="shared" si="30"/>
        <v>02449</v>
      </c>
      <c r="AL35" s="1"/>
    </row>
    <row r="36" spans="1:38" x14ac:dyDescent="0.35">
      <c r="A36" s="4" t="s">
        <v>38</v>
      </c>
      <c r="B36" s="3">
        <v>0</v>
      </c>
      <c r="C36" s="3">
        <v>2</v>
      </c>
      <c r="D36" s="3">
        <v>4</v>
      </c>
      <c r="E36" s="3">
        <v>6</v>
      </c>
      <c r="F36" s="3">
        <v>8</v>
      </c>
      <c r="G36" s="3">
        <f t="shared" si="0"/>
        <v>20</v>
      </c>
      <c r="H36" s="2" t="str">
        <f t="shared" si="1"/>
        <v>12468</v>
      </c>
      <c r="I36" s="2" t="str">
        <f t="shared" si="2"/>
        <v>B2468</v>
      </c>
      <c r="J36" s="2" t="str">
        <f t="shared" si="3"/>
        <v>03468</v>
      </c>
      <c r="K36" s="2" t="str">
        <f t="shared" si="4"/>
        <v>01468</v>
      </c>
      <c r="L36" s="2" t="str">
        <f t="shared" si="5"/>
        <v>02568</v>
      </c>
      <c r="M36" s="2" t="str">
        <f t="shared" si="6"/>
        <v>02368</v>
      </c>
      <c r="N36" s="2" t="str">
        <f t="shared" si="7"/>
        <v>02478</v>
      </c>
      <c r="O36" s="2" t="str">
        <f t="shared" si="8"/>
        <v>02458</v>
      </c>
      <c r="P36" s="2" t="str">
        <f t="shared" si="9"/>
        <v>02469</v>
      </c>
      <c r="Q36" s="2" t="str">
        <f t="shared" si="10"/>
        <v>02467</v>
      </c>
      <c r="R36" s="2" t="str">
        <f t="shared" si="11"/>
        <v>11468</v>
      </c>
      <c r="S36" s="2" t="str">
        <f t="shared" si="12"/>
        <v>B3468</v>
      </c>
      <c r="T36" s="2" t="str">
        <f t="shared" si="13"/>
        <v>12368</v>
      </c>
      <c r="U36" s="2" t="str">
        <f t="shared" si="14"/>
        <v>B2568</v>
      </c>
      <c r="V36" s="2" t="str">
        <f t="shared" si="15"/>
        <v>12458</v>
      </c>
      <c r="W36" s="2" t="str">
        <f t="shared" si="16"/>
        <v>B2478</v>
      </c>
      <c r="X36" s="2" t="str">
        <f t="shared" si="17"/>
        <v>12467</v>
      </c>
      <c r="Y36" s="2" t="str">
        <f t="shared" si="18"/>
        <v>B2469</v>
      </c>
      <c r="Z36" s="2" t="str">
        <f t="shared" si="19"/>
        <v>03368</v>
      </c>
      <c r="AA36" s="2" t="str">
        <f t="shared" si="20"/>
        <v>01568</v>
      </c>
      <c r="AB36" s="2" t="str">
        <f t="shared" si="21"/>
        <v>03458</v>
      </c>
      <c r="AC36" s="2" t="str">
        <f t="shared" si="22"/>
        <v>01478</v>
      </c>
      <c r="AD36" s="2" t="str">
        <f t="shared" si="23"/>
        <v>03467</v>
      </c>
      <c r="AE36" s="2" t="str">
        <f t="shared" si="24"/>
        <v>01469</v>
      </c>
      <c r="AF36" s="2" t="str">
        <f t="shared" si="25"/>
        <v>02558</v>
      </c>
      <c r="AG36" s="2" t="str">
        <f t="shared" si="26"/>
        <v>02378</v>
      </c>
      <c r="AH36" s="2" t="str">
        <f t="shared" si="27"/>
        <v>02567</v>
      </c>
      <c r="AI36" s="2" t="str">
        <f t="shared" si="28"/>
        <v>02369</v>
      </c>
      <c r="AJ36" s="2" t="str">
        <f t="shared" si="29"/>
        <v>02477</v>
      </c>
      <c r="AK36" s="2" t="str">
        <f t="shared" si="30"/>
        <v>02459</v>
      </c>
      <c r="AL36" s="1"/>
    </row>
    <row r="37" spans="1:38" x14ac:dyDescent="0.35">
      <c r="A37" s="4" t="s">
        <v>39</v>
      </c>
      <c r="B37" s="3">
        <v>0</v>
      </c>
      <c r="C37" s="3">
        <v>2</v>
      </c>
      <c r="D37" s="3">
        <v>4</v>
      </c>
      <c r="E37" s="3">
        <v>6</v>
      </c>
      <c r="F37" s="3">
        <v>9</v>
      </c>
      <c r="G37" s="3">
        <f t="shared" si="0"/>
        <v>21</v>
      </c>
      <c r="H37" s="2" t="str">
        <f t="shared" si="1"/>
        <v>12469</v>
      </c>
      <c r="I37" s="2" t="str">
        <f t="shared" si="2"/>
        <v>B2469</v>
      </c>
      <c r="J37" s="2" t="str">
        <f t="shared" si="3"/>
        <v>03469</v>
      </c>
      <c r="K37" s="2" t="str">
        <f t="shared" si="4"/>
        <v>01469</v>
      </c>
      <c r="L37" s="2" t="str">
        <f t="shared" si="5"/>
        <v>02569</v>
      </c>
      <c r="M37" s="2" t="str">
        <f t="shared" si="6"/>
        <v>02369</v>
      </c>
      <c r="N37" s="2" t="str">
        <f t="shared" si="7"/>
        <v>02479</v>
      </c>
      <c r="O37" s="2" t="str">
        <f t="shared" si="8"/>
        <v>02459</v>
      </c>
      <c r="P37" s="2" t="str">
        <f t="shared" si="9"/>
        <v>0246A</v>
      </c>
      <c r="Q37" s="2" t="str">
        <f t="shared" si="10"/>
        <v>02468</v>
      </c>
      <c r="R37" s="2" t="str">
        <f t="shared" si="11"/>
        <v>11469</v>
      </c>
      <c r="S37" s="2" t="str">
        <f t="shared" si="12"/>
        <v>B3469</v>
      </c>
      <c r="T37" s="2" t="str">
        <f t="shared" si="13"/>
        <v>12369</v>
      </c>
      <c r="U37" s="2" t="str">
        <f t="shared" si="14"/>
        <v>B2569</v>
      </c>
      <c r="V37" s="2" t="str">
        <f t="shared" si="15"/>
        <v>12459</v>
      </c>
      <c r="W37" s="2" t="str">
        <f t="shared" si="16"/>
        <v>B2479</v>
      </c>
      <c r="X37" s="2" t="str">
        <f t="shared" si="17"/>
        <v>12468</v>
      </c>
      <c r="Y37" s="2" t="str">
        <f t="shared" si="18"/>
        <v>B246A</v>
      </c>
      <c r="Z37" s="2" t="str">
        <f t="shared" si="19"/>
        <v>03369</v>
      </c>
      <c r="AA37" s="2" t="str">
        <f t="shared" si="20"/>
        <v>01569</v>
      </c>
      <c r="AB37" s="2" t="str">
        <f t="shared" si="21"/>
        <v>03459</v>
      </c>
      <c r="AC37" s="2" t="str">
        <f t="shared" si="22"/>
        <v>01479</v>
      </c>
      <c r="AD37" s="2" t="str">
        <f t="shared" si="23"/>
        <v>03468</v>
      </c>
      <c r="AE37" s="2" t="str">
        <f t="shared" si="24"/>
        <v>0146A</v>
      </c>
      <c r="AF37" s="2" t="str">
        <f t="shared" si="25"/>
        <v>02559</v>
      </c>
      <c r="AG37" s="2" t="str">
        <f t="shared" si="26"/>
        <v>02379</v>
      </c>
      <c r="AH37" s="2" t="str">
        <f t="shared" si="27"/>
        <v>02568</v>
      </c>
      <c r="AI37" s="2" t="str">
        <f t="shared" si="28"/>
        <v>0236A</v>
      </c>
      <c r="AJ37" s="2" t="str">
        <f t="shared" si="29"/>
        <v>02478</v>
      </c>
      <c r="AK37" s="2" t="str">
        <f t="shared" si="30"/>
        <v>0245A</v>
      </c>
      <c r="AL37" s="1"/>
    </row>
    <row r="38" spans="1:38" x14ac:dyDescent="0.35">
      <c r="A38" s="4" t="s">
        <v>40</v>
      </c>
      <c r="B38" s="3">
        <v>0</v>
      </c>
      <c r="C38" s="3">
        <v>2</v>
      </c>
      <c r="D38" s="3">
        <v>4</v>
      </c>
      <c r="E38" s="3">
        <v>7</v>
      </c>
      <c r="F38" s="3">
        <v>9</v>
      </c>
      <c r="G38" s="3">
        <f t="shared" si="0"/>
        <v>22</v>
      </c>
      <c r="H38" s="2" t="str">
        <f t="shared" si="1"/>
        <v>12479</v>
      </c>
      <c r="I38" s="2" t="str">
        <f t="shared" si="2"/>
        <v>B2479</v>
      </c>
      <c r="J38" s="2" t="str">
        <f t="shared" si="3"/>
        <v>03479</v>
      </c>
      <c r="K38" s="2" t="str">
        <f t="shared" si="4"/>
        <v>01479</v>
      </c>
      <c r="L38" s="2" t="str">
        <f t="shared" si="5"/>
        <v>02579</v>
      </c>
      <c r="M38" s="2" t="str">
        <f t="shared" si="6"/>
        <v>02379</v>
      </c>
      <c r="N38" s="2" t="str">
        <f t="shared" si="7"/>
        <v>02489</v>
      </c>
      <c r="O38" s="2" t="str">
        <f t="shared" si="8"/>
        <v>02469</v>
      </c>
      <c r="P38" s="2" t="str">
        <f t="shared" si="9"/>
        <v>0247A</v>
      </c>
      <c r="Q38" s="2" t="str">
        <f t="shared" si="10"/>
        <v>02478</v>
      </c>
      <c r="R38" s="2" t="str">
        <f t="shared" si="11"/>
        <v>11479</v>
      </c>
      <c r="S38" s="2" t="str">
        <f t="shared" si="12"/>
        <v>B3479</v>
      </c>
      <c r="T38" s="2" t="str">
        <f t="shared" si="13"/>
        <v>12379</v>
      </c>
      <c r="U38" s="2" t="str">
        <f t="shared" si="14"/>
        <v>B2579</v>
      </c>
      <c r="V38" s="2" t="str">
        <f t="shared" si="15"/>
        <v>12469</v>
      </c>
      <c r="W38" s="2" t="str">
        <f t="shared" si="16"/>
        <v>B2489</v>
      </c>
      <c r="X38" s="2" t="str">
        <f t="shared" si="17"/>
        <v>12478</v>
      </c>
      <c r="Y38" s="2" t="str">
        <f t="shared" si="18"/>
        <v>B247A</v>
      </c>
      <c r="Z38" s="2" t="str">
        <f t="shared" si="19"/>
        <v>03379</v>
      </c>
      <c r="AA38" s="2" t="str">
        <f t="shared" si="20"/>
        <v>01579</v>
      </c>
      <c r="AB38" s="2" t="str">
        <f t="shared" si="21"/>
        <v>03469</v>
      </c>
      <c r="AC38" s="2" t="str">
        <f t="shared" si="22"/>
        <v>01489</v>
      </c>
      <c r="AD38" s="2" t="str">
        <f t="shared" si="23"/>
        <v>03478</v>
      </c>
      <c r="AE38" s="2" t="str">
        <f t="shared" si="24"/>
        <v>0147A</v>
      </c>
      <c r="AF38" s="2" t="str">
        <f t="shared" si="25"/>
        <v>02569</v>
      </c>
      <c r="AG38" s="2" t="str">
        <f t="shared" si="26"/>
        <v>02389</v>
      </c>
      <c r="AH38" s="2" t="str">
        <f t="shared" si="27"/>
        <v>02578</v>
      </c>
      <c r="AI38" s="2" t="str">
        <f t="shared" si="28"/>
        <v>0237A</v>
      </c>
      <c r="AJ38" s="2" t="str">
        <f t="shared" si="29"/>
        <v>02488</v>
      </c>
      <c r="AK38" s="2" t="str">
        <f t="shared" si="30"/>
        <v>0246A</v>
      </c>
      <c r="AL38" s="1"/>
    </row>
    <row r="39" spans="1:38" x14ac:dyDescent="0.35">
      <c r="A39" s="4" t="s">
        <v>41</v>
      </c>
      <c r="B39" s="3">
        <v>0</v>
      </c>
      <c r="C39" s="3">
        <v>3</v>
      </c>
      <c r="D39" s="3">
        <v>4</v>
      </c>
      <c r="E39" s="3">
        <v>5</v>
      </c>
      <c r="F39" s="3">
        <v>8</v>
      </c>
      <c r="G39" s="3">
        <f t="shared" si="0"/>
        <v>20</v>
      </c>
      <c r="H39" s="2" t="str">
        <f t="shared" si="1"/>
        <v>13458</v>
      </c>
      <c r="I39" s="2" t="str">
        <f t="shared" si="2"/>
        <v>B3458</v>
      </c>
      <c r="J39" s="2" t="str">
        <f t="shared" si="3"/>
        <v>04458</v>
      </c>
      <c r="K39" s="2" t="str">
        <f t="shared" si="4"/>
        <v>02458</v>
      </c>
      <c r="L39" s="2" t="str">
        <f t="shared" si="5"/>
        <v>03558</v>
      </c>
      <c r="M39" s="2" t="str">
        <f t="shared" si="6"/>
        <v>03358</v>
      </c>
      <c r="N39" s="2" t="str">
        <f t="shared" si="7"/>
        <v>03468</v>
      </c>
      <c r="O39" s="2" t="str">
        <f t="shared" si="8"/>
        <v>03448</v>
      </c>
      <c r="P39" s="2" t="str">
        <f t="shared" si="9"/>
        <v>03459</v>
      </c>
      <c r="Q39" s="2" t="str">
        <f t="shared" si="10"/>
        <v>03457</v>
      </c>
      <c r="R39" s="2" t="str">
        <f t="shared" si="11"/>
        <v>12458</v>
      </c>
      <c r="S39" s="2" t="str">
        <f t="shared" si="12"/>
        <v>B4458</v>
      </c>
      <c r="T39" s="2" t="str">
        <f t="shared" si="13"/>
        <v>13358</v>
      </c>
      <c r="U39" s="2" t="str">
        <f t="shared" si="14"/>
        <v>B3558</v>
      </c>
      <c r="V39" s="2" t="str">
        <f t="shared" si="15"/>
        <v>13448</v>
      </c>
      <c r="W39" s="2" t="str">
        <f t="shared" si="16"/>
        <v>B3468</v>
      </c>
      <c r="X39" s="2" t="str">
        <f t="shared" si="17"/>
        <v>13457</v>
      </c>
      <c r="Y39" s="2" t="str">
        <f t="shared" si="18"/>
        <v>B3459</v>
      </c>
      <c r="Z39" s="2" t="str">
        <f t="shared" si="19"/>
        <v>04358</v>
      </c>
      <c r="AA39" s="2" t="str">
        <f t="shared" si="20"/>
        <v>02558</v>
      </c>
      <c r="AB39" s="2" t="str">
        <f t="shared" si="21"/>
        <v>04448</v>
      </c>
      <c r="AC39" s="2" t="str">
        <f t="shared" si="22"/>
        <v>02468</v>
      </c>
      <c r="AD39" s="2" t="str">
        <f t="shared" si="23"/>
        <v>04457</v>
      </c>
      <c r="AE39" s="2" t="str">
        <f t="shared" si="24"/>
        <v>02459</v>
      </c>
      <c r="AF39" s="2" t="str">
        <f t="shared" si="25"/>
        <v>03548</v>
      </c>
      <c r="AG39" s="2" t="str">
        <f t="shared" si="26"/>
        <v>03368</v>
      </c>
      <c r="AH39" s="2" t="str">
        <f t="shared" si="27"/>
        <v>03557</v>
      </c>
      <c r="AI39" s="2" t="str">
        <f t="shared" si="28"/>
        <v>03359</v>
      </c>
      <c r="AJ39" s="2" t="str">
        <f t="shared" si="29"/>
        <v>03467</v>
      </c>
      <c r="AK39" s="2" t="str">
        <f t="shared" si="30"/>
        <v>03449</v>
      </c>
      <c r="AL39" s="1"/>
    </row>
    <row r="40" spans="1:38" x14ac:dyDescent="0.35">
      <c r="AL40" s="1"/>
    </row>
    <row r="41" spans="1:38" x14ac:dyDescent="0.35">
      <c r="A41" s="2" t="s">
        <v>0</v>
      </c>
      <c r="B41" s="5" t="s">
        <v>139</v>
      </c>
      <c r="C41" s="2"/>
      <c r="D41" s="2"/>
      <c r="E41" s="2"/>
      <c r="F41" s="2"/>
      <c r="G41" s="2"/>
      <c r="H41" s="3" t="s">
        <v>48</v>
      </c>
      <c r="I41" s="3" t="s">
        <v>49</v>
      </c>
      <c r="J41" s="3" t="s">
        <v>50</v>
      </c>
      <c r="K41" s="3" t="s">
        <v>51</v>
      </c>
      <c r="L41" s="3" t="s">
        <v>52</v>
      </c>
      <c r="M41" s="3" t="s">
        <v>53</v>
      </c>
      <c r="N41" s="3" t="s">
        <v>54</v>
      </c>
      <c r="O41" s="3" t="s">
        <v>55</v>
      </c>
      <c r="P41" s="3" t="s">
        <v>56</v>
      </c>
      <c r="Q41" s="11" t="s">
        <v>57</v>
      </c>
      <c r="R41" s="3" t="s">
        <v>138</v>
      </c>
      <c r="S41" s="3" t="s">
        <v>119</v>
      </c>
      <c r="T41" s="3" t="s">
        <v>120</v>
      </c>
      <c r="U41" s="3" t="s">
        <v>121</v>
      </c>
      <c r="V41" s="3" t="s">
        <v>122</v>
      </c>
      <c r="W41" s="3" t="s">
        <v>123</v>
      </c>
      <c r="X41" s="3" t="s">
        <v>124</v>
      </c>
      <c r="Y41" s="11" t="s">
        <v>125</v>
      </c>
      <c r="Z41" s="3" t="s">
        <v>126</v>
      </c>
      <c r="AA41" s="3" t="s">
        <v>127</v>
      </c>
      <c r="AB41" s="3" t="s">
        <v>128</v>
      </c>
      <c r="AC41" s="3" t="s">
        <v>129</v>
      </c>
      <c r="AD41" s="3" t="s">
        <v>130</v>
      </c>
      <c r="AE41" s="11" t="s">
        <v>131</v>
      </c>
      <c r="AF41" s="3" t="s">
        <v>132</v>
      </c>
      <c r="AG41" s="3" t="s">
        <v>133</v>
      </c>
      <c r="AH41" s="3" t="s">
        <v>134</v>
      </c>
      <c r="AI41" s="11" t="s">
        <v>135</v>
      </c>
      <c r="AJ41" s="3" t="s">
        <v>136</v>
      </c>
      <c r="AK41" s="3" t="s">
        <v>137</v>
      </c>
      <c r="AL41" s="1"/>
    </row>
    <row r="42" spans="1:38" x14ac:dyDescent="0.35">
      <c r="A42" s="4" t="s">
        <v>4</v>
      </c>
      <c r="H42" s="6" t="s">
        <v>140</v>
      </c>
      <c r="I42" s="2" t="s">
        <v>58</v>
      </c>
      <c r="J42" s="6" t="s">
        <v>170</v>
      </c>
      <c r="K42" s="6" t="s">
        <v>188</v>
      </c>
      <c r="L42" s="6" t="s">
        <v>197</v>
      </c>
      <c r="M42" s="6" t="s">
        <v>197</v>
      </c>
      <c r="N42" s="6" t="s">
        <v>188</v>
      </c>
      <c r="O42" s="6" t="s">
        <v>170</v>
      </c>
      <c r="P42" s="2" t="s">
        <v>58</v>
      </c>
      <c r="Q42" s="12" t="s">
        <v>140</v>
      </c>
      <c r="R42" s="2" t="s">
        <v>111</v>
      </c>
      <c r="S42" s="6" t="s">
        <v>214</v>
      </c>
      <c r="T42" s="6" t="s">
        <v>217</v>
      </c>
      <c r="U42" s="6" t="s">
        <v>212</v>
      </c>
      <c r="V42" s="6" t="s">
        <v>159</v>
      </c>
      <c r="W42" s="6" t="s">
        <v>85</v>
      </c>
      <c r="X42" s="6" t="s">
        <v>227</v>
      </c>
      <c r="Y42" s="13" t="s">
        <v>68</v>
      </c>
      <c r="Z42" s="2" t="s">
        <v>111</v>
      </c>
      <c r="AA42" s="6" t="s">
        <v>232</v>
      </c>
      <c r="AB42" s="6" t="s">
        <v>238</v>
      </c>
      <c r="AC42" s="6" t="s">
        <v>230</v>
      </c>
      <c r="AD42" s="6" t="s">
        <v>159</v>
      </c>
      <c r="AE42" s="12" t="s">
        <v>85</v>
      </c>
      <c r="AF42" s="2" t="s">
        <v>111</v>
      </c>
      <c r="AG42" s="6" t="s">
        <v>232</v>
      </c>
      <c r="AH42" s="6" t="s">
        <v>217</v>
      </c>
      <c r="AI42" s="12" t="s">
        <v>212</v>
      </c>
      <c r="AJ42" s="2" t="s">
        <v>111</v>
      </c>
      <c r="AK42" s="6" t="s">
        <v>214</v>
      </c>
      <c r="AL42" s="1"/>
    </row>
    <row r="43" spans="1:38" x14ac:dyDescent="0.35">
      <c r="A43" s="4" t="s">
        <v>5</v>
      </c>
      <c r="H43" s="6" t="s">
        <v>141</v>
      </c>
      <c r="I43" s="2" t="s">
        <v>68</v>
      </c>
      <c r="J43" s="6" t="s">
        <v>171</v>
      </c>
      <c r="K43" s="6" t="s">
        <v>85</v>
      </c>
      <c r="L43" s="6" t="s">
        <v>174</v>
      </c>
      <c r="M43" s="6" t="s">
        <v>212</v>
      </c>
      <c r="N43" s="2" t="s">
        <v>98</v>
      </c>
      <c r="O43" s="6" t="s">
        <v>214</v>
      </c>
      <c r="P43" s="2" t="s">
        <v>59</v>
      </c>
      <c r="Q43" s="13" t="s">
        <v>111</v>
      </c>
      <c r="R43" s="2" t="s">
        <v>58</v>
      </c>
      <c r="S43" s="6" t="s">
        <v>183</v>
      </c>
      <c r="T43" s="6" t="s">
        <v>167</v>
      </c>
      <c r="U43" s="6" t="s">
        <v>175</v>
      </c>
      <c r="V43" s="6" t="s">
        <v>160</v>
      </c>
      <c r="W43" s="2" t="s">
        <v>70</v>
      </c>
      <c r="X43" s="6" t="s">
        <v>140</v>
      </c>
      <c r="Y43" s="13" t="s">
        <v>67</v>
      </c>
      <c r="Z43" s="2" t="s">
        <v>58</v>
      </c>
      <c r="AA43" s="6" t="s">
        <v>233</v>
      </c>
      <c r="AB43" s="6" t="s">
        <v>239</v>
      </c>
      <c r="AC43" s="6" t="s">
        <v>109</v>
      </c>
      <c r="AD43" s="6" t="s">
        <v>170</v>
      </c>
      <c r="AE43" s="12" t="s">
        <v>86</v>
      </c>
      <c r="AF43" s="2" t="s">
        <v>58</v>
      </c>
      <c r="AG43" s="6" t="s">
        <v>209</v>
      </c>
      <c r="AH43" s="6" t="s">
        <v>197</v>
      </c>
      <c r="AI43" s="12" t="s">
        <v>211</v>
      </c>
      <c r="AJ43" s="6" t="s">
        <v>188</v>
      </c>
      <c r="AK43" s="6" t="s">
        <v>215</v>
      </c>
      <c r="AL43" s="1"/>
    </row>
    <row r="44" spans="1:38" x14ac:dyDescent="0.35">
      <c r="A44" s="4" t="s">
        <v>6</v>
      </c>
      <c r="H44" s="6" t="s">
        <v>142</v>
      </c>
      <c r="I44" s="2" t="s">
        <v>67</v>
      </c>
      <c r="J44" s="6" t="s">
        <v>172</v>
      </c>
      <c r="K44" s="6" t="s">
        <v>86</v>
      </c>
      <c r="L44" s="6" t="s">
        <v>198</v>
      </c>
      <c r="M44" s="6" t="s">
        <v>211</v>
      </c>
      <c r="N44" s="2" t="s">
        <v>60</v>
      </c>
      <c r="O44" s="6" t="s">
        <v>215</v>
      </c>
      <c r="P44" s="2" t="s">
        <v>110</v>
      </c>
      <c r="Q44" s="13" t="s">
        <v>58</v>
      </c>
      <c r="R44" s="2" t="s">
        <v>59</v>
      </c>
      <c r="S44" s="6" t="s">
        <v>184</v>
      </c>
      <c r="T44" s="6" t="s">
        <v>154</v>
      </c>
      <c r="U44" s="6" t="s">
        <v>185</v>
      </c>
      <c r="V44" s="6" t="s">
        <v>161</v>
      </c>
      <c r="W44" s="2" t="s">
        <v>71</v>
      </c>
      <c r="X44" s="6" t="s">
        <v>141</v>
      </c>
      <c r="Y44" s="13" t="s">
        <v>69</v>
      </c>
      <c r="Z44" s="2" t="s">
        <v>59</v>
      </c>
      <c r="AA44" s="6" t="s">
        <v>112</v>
      </c>
      <c r="AB44" s="6" t="s">
        <v>240</v>
      </c>
      <c r="AC44" s="6" t="s">
        <v>88</v>
      </c>
      <c r="AD44" s="6" t="s">
        <v>171</v>
      </c>
      <c r="AE44" s="12" t="s">
        <v>87</v>
      </c>
      <c r="AF44" s="2" t="s">
        <v>59</v>
      </c>
      <c r="AG44" s="6" t="s">
        <v>208</v>
      </c>
      <c r="AH44" s="6" t="s">
        <v>174</v>
      </c>
      <c r="AI44" s="12" t="s">
        <v>210</v>
      </c>
      <c r="AJ44" s="2" t="s">
        <v>98</v>
      </c>
      <c r="AK44" s="6" t="s">
        <v>163</v>
      </c>
      <c r="AL44" s="1"/>
    </row>
    <row r="45" spans="1:38" x14ac:dyDescent="0.35">
      <c r="A45" s="4" t="s">
        <v>7</v>
      </c>
      <c r="H45" s="7" t="s">
        <v>143</v>
      </c>
      <c r="I45" s="8" t="s">
        <v>69</v>
      </c>
      <c r="J45" s="7" t="s">
        <v>173</v>
      </c>
      <c r="K45" s="7" t="s">
        <v>87</v>
      </c>
      <c r="L45" s="7" t="s">
        <v>199</v>
      </c>
      <c r="M45" s="7" t="s">
        <v>210</v>
      </c>
      <c r="N45" s="8" t="s">
        <v>61</v>
      </c>
      <c r="O45" s="7" t="s">
        <v>163</v>
      </c>
      <c r="P45" s="8" t="s">
        <v>110</v>
      </c>
      <c r="Q45" s="14" t="s">
        <v>59</v>
      </c>
      <c r="R45" s="8" t="s">
        <v>110</v>
      </c>
      <c r="S45" s="7" t="s">
        <v>206</v>
      </c>
      <c r="T45" s="7" t="s">
        <v>155</v>
      </c>
      <c r="U45" s="7" t="s">
        <v>90</v>
      </c>
      <c r="V45" s="7" t="s">
        <v>162</v>
      </c>
      <c r="W45" s="8" t="s">
        <v>72</v>
      </c>
      <c r="X45" s="7" t="s">
        <v>142</v>
      </c>
      <c r="Y45" s="14" t="s">
        <v>61</v>
      </c>
      <c r="Z45" s="8" t="s">
        <v>110</v>
      </c>
      <c r="AA45" s="7" t="s">
        <v>113</v>
      </c>
      <c r="AB45" s="7" t="s">
        <v>168</v>
      </c>
      <c r="AC45" s="7" t="s">
        <v>89</v>
      </c>
      <c r="AD45" s="7" t="s">
        <v>172</v>
      </c>
      <c r="AE45" s="20" t="s">
        <v>199</v>
      </c>
      <c r="AF45" s="8" t="s">
        <v>110</v>
      </c>
      <c r="AG45" s="7" t="s">
        <v>207</v>
      </c>
      <c r="AH45" s="7" t="s">
        <v>198</v>
      </c>
      <c r="AI45" s="20" t="s">
        <v>173</v>
      </c>
      <c r="AJ45" s="8" t="s">
        <v>60</v>
      </c>
      <c r="AK45" s="7" t="s">
        <v>143</v>
      </c>
      <c r="AL45" s="1"/>
    </row>
    <row r="46" spans="1:38" x14ac:dyDescent="0.35">
      <c r="A46" s="4" t="s">
        <v>8</v>
      </c>
      <c r="H46" s="6" t="s">
        <v>144</v>
      </c>
      <c r="I46" s="2" t="s">
        <v>70</v>
      </c>
      <c r="J46" s="6" t="s">
        <v>174</v>
      </c>
      <c r="K46" s="6" t="s">
        <v>109</v>
      </c>
      <c r="L46" s="2" t="s">
        <v>98</v>
      </c>
      <c r="M46" s="6" t="s">
        <v>209</v>
      </c>
      <c r="N46" s="6" t="s">
        <v>106</v>
      </c>
      <c r="O46" s="2" t="s">
        <v>58</v>
      </c>
      <c r="P46" s="2" t="s">
        <v>60</v>
      </c>
      <c r="Q46" s="12" t="s">
        <v>188</v>
      </c>
      <c r="R46" s="2" t="s">
        <v>98</v>
      </c>
      <c r="S46" s="6" t="s">
        <v>198</v>
      </c>
      <c r="T46" s="6" t="s">
        <v>218</v>
      </c>
      <c r="U46" s="2" t="s">
        <v>60</v>
      </c>
      <c r="V46" s="6" t="s">
        <v>141</v>
      </c>
      <c r="W46" s="6" t="s">
        <v>116</v>
      </c>
      <c r="X46" s="6" t="s">
        <v>248</v>
      </c>
      <c r="Y46" s="13" t="s">
        <v>71</v>
      </c>
      <c r="Z46" s="2" t="s">
        <v>98</v>
      </c>
      <c r="AA46" s="6" t="s">
        <v>106</v>
      </c>
      <c r="AB46" s="6" t="s">
        <v>171</v>
      </c>
      <c r="AC46" s="6" t="s">
        <v>231</v>
      </c>
      <c r="AD46" s="6" t="s">
        <v>169</v>
      </c>
      <c r="AE46" s="12" t="s">
        <v>88</v>
      </c>
      <c r="AF46" s="6" t="s">
        <v>174</v>
      </c>
      <c r="AG46" s="6" t="s">
        <v>245</v>
      </c>
      <c r="AH46" s="6" t="s">
        <v>144</v>
      </c>
      <c r="AI46" s="12" t="s">
        <v>208</v>
      </c>
      <c r="AJ46" s="2" t="s">
        <v>98</v>
      </c>
      <c r="AK46" s="2" t="s">
        <v>59</v>
      </c>
      <c r="AL46" s="1"/>
    </row>
    <row r="47" spans="1:38" x14ac:dyDescent="0.35">
      <c r="A47" s="4" t="s">
        <v>16</v>
      </c>
      <c r="H47" s="6" t="s">
        <v>145</v>
      </c>
      <c r="I47" s="2" t="s">
        <v>71</v>
      </c>
      <c r="J47" s="6" t="s">
        <v>175</v>
      </c>
      <c r="K47" s="6" t="s">
        <v>88</v>
      </c>
      <c r="L47" s="2" t="s">
        <v>70</v>
      </c>
      <c r="M47" s="6" t="s">
        <v>208</v>
      </c>
      <c r="N47" s="2" t="s">
        <v>102</v>
      </c>
      <c r="O47" s="2" t="s">
        <v>59</v>
      </c>
      <c r="P47" s="2" t="s">
        <v>61</v>
      </c>
      <c r="Q47" s="13" t="s">
        <v>98</v>
      </c>
      <c r="R47" s="2" t="s">
        <v>60</v>
      </c>
      <c r="S47" s="6" t="s">
        <v>185</v>
      </c>
      <c r="T47" s="6" t="s">
        <v>219</v>
      </c>
      <c r="U47" s="2" t="s">
        <v>71</v>
      </c>
      <c r="V47" s="6" t="s">
        <v>142</v>
      </c>
      <c r="W47" s="2" t="s">
        <v>73</v>
      </c>
      <c r="X47" s="6" t="s">
        <v>144</v>
      </c>
      <c r="Y47" s="13" t="s">
        <v>72</v>
      </c>
      <c r="Z47" s="2" t="s">
        <v>60</v>
      </c>
      <c r="AA47" s="6" t="s">
        <v>116</v>
      </c>
      <c r="AB47" s="6" t="s">
        <v>172</v>
      </c>
      <c r="AC47" s="6" t="s">
        <v>118</v>
      </c>
      <c r="AD47" s="6" t="s">
        <v>174</v>
      </c>
      <c r="AE47" s="12" t="s">
        <v>89</v>
      </c>
      <c r="AF47" s="6" t="s">
        <v>198</v>
      </c>
      <c r="AG47" s="6" t="s">
        <v>205</v>
      </c>
      <c r="AH47" s="2" t="s">
        <v>98</v>
      </c>
      <c r="AI47" s="12" t="s">
        <v>207</v>
      </c>
      <c r="AJ47" s="6" t="s">
        <v>106</v>
      </c>
      <c r="AK47" s="2" t="s">
        <v>110</v>
      </c>
      <c r="AL47" s="1"/>
    </row>
    <row r="48" spans="1:38" x14ac:dyDescent="0.35">
      <c r="A48" s="4" t="s">
        <v>10</v>
      </c>
      <c r="H48" s="6" t="s">
        <v>146</v>
      </c>
      <c r="I48" s="2" t="s">
        <v>72</v>
      </c>
      <c r="J48" s="6" t="s">
        <v>176</v>
      </c>
      <c r="K48" s="6" t="s">
        <v>89</v>
      </c>
      <c r="L48" s="2" t="s">
        <v>63</v>
      </c>
      <c r="M48" s="6" t="s">
        <v>207</v>
      </c>
      <c r="N48" s="2" t="s">
        <v>62</v>
      </c>
      <c r="O48" s="2" t="s">
        <v>110</v>
      </c>
      <c r="P48" s="2" t="s">
        <v>69</v>
      </c>
      <c r="Q48" s="13" t="s">
        <v>60</v>
      </c>
      <c r="R48" s="2" t="s">
        <v>61</v>
      </c>
      <c r="S48" s="6" t="s">
        <v>186</v>
      </c>
      <c r="T48" s="6" t="s">
        <v>156</v>
      </c>
      <c r="U48" s="2" t="s">
        <v>77</v>
      </c>
      <c r="V48" s="6" t="s">
        <v>143</v>
      </c>
      <c r="W48" s="2" t="s">
        <v>74</v>
      </c>
      <c r="X48" s="6" t="s">
        <v>145</v>
      </c>
      <c r="Y48" s="13" t="s">
        <v>72</v>
      </c>
      <c r="Z48" s="2" t="s">
        <v>61</v>
      </c>
      <c r="AA48" s="6" t="s">
        <v>94</v>
      </c>
      <c r="AB48" s="6" t="s">
        <v>173</v>
      </c>
      <c r="AC48" s="6" t="s">
        <v>91</v>
      </c>
      <c r="AD48" s="6" t="s">
        <v>175</v>
      </c>
      <c r="AE48" s="12" t="s">
        <v>90</v>
      </c>
      <c r="AF48" s="6" t="s">
        <v>199</v>
      </c>
      <c r="AG48" s="6" t="s">
        <v>204</v>
      </c>
      <c r="AH48" s="2" t="s">
        <v>70</v>
      </c>
      <c r="AI48" s="12" t="s">
        <v>206</v>
      </c>
      <c r="AJ48" s="2" t="s">
        <v>102</v>
      </c>
      <c r="AK48" s="2" t="s">
        <v>110</v>
      </c>
      <c r="AL48" s="1"/>
    </row>
    <row r="49" spans="1:38" x14ac:dyDescent="0.35">
      <c r="A49" s="4" t="s">
        <v>9</v>
      </c>
      <c r="H49" s="7" t="s">
        <v>147</v>
      </c>
      <c r="I49" s="8" t="s">
        <v>72</v>
      </c>
      <c r="J49" s="7" t="s">
        <v>177</v>
      </c>
      <c r="K49" s="7" t="s">
        <v>90</v>
      </c>
      <c r="L49" s="8" t="s">
        <v>99</v>
      </c>
      <c r="M49" s="7" t="s">
        <v>206</v>
      </c>
      <c r="N49" s="8" t="s">
        <v>84</v>
      </c>
      <c r="O49" s="8" t="s">
        <v>110</v>
      </c>
      <c r="P49" s="8" t="s">
        <v>67</v>
      </c>
      <c r="Q49" s="14" t="s">
        <v>61</v>
      </c>
      <c r="R49" s="8" t="s">
        <v>69</v>
      </c>
      <c r="S49" s="7" t="s">
        <v>180</v>
      </c>
      <c r="T49" s="7" t="s">
        <v>157</v>
      </c>
      <c r="U49" s="8" t="s">
        <v>65</v>
      </c>
      <c r="V49" s="7" t="s">
        <v>163</v>
      </c>
      <c r="W49" s="8" t="s">
        <v>75</v>
      </c>
      <c r="X49" s="7" t="s">
        <v>146</v>
      </c>
      <c r="Y49" s="14" t="s">
        <v>71</v>
      </c>
      <c r="Z49" s="8" t="s">
        <v>69</v>
      </c>
      <c r="AA49" s="7" t="s">
        <v>190</v>
      </c>
      <c r="AB49" s="7" t="s">
        <v>210</v>
      </c>
      <c r="AC49" s="7" t="s">
        <v>92</v>
      </c>
      <c r="AD49" s="7" t="s">
        <v>176</v>
      </c>
      <c r="AE49" s="20" t="s">
        <v>185</v>
      </c>
      <c r="AF49" s="7" t="s">
        <v>87</v>
      </c>
      <c r="AG49" s="7" t="s">
        <v>158</v>
      </c>
      <c r="AH49" s="8" t="s">
        <v>63</v>
      </c>
      <c r="AI49" s="20" t="s">
        <v>184</v>
      </c>
      <c r="AJ49" s="8" t="s">
        <v>62</v>
      </c>
      <c r="AK49" s="8" t="s">
        <v>59</v>
      </c>
      <c r="AL49" s="1"/>
    </row>
    <row r="50" spans="1:38" x14ac:dyDescent="0.35">
      <c r="A50" s="4" t="s">
        <v>11</v>
      </c>
      <c r="H50" s="6" t="s">
        <v>148</v>
      </c>
      <c r="I50" s="2" t="s">
        <v>73</v>
      </c>
      <c r="J50" s="6" t="s">
        <v>178</v>
      </c>
      <c r="K50" s="6" t="s">
        <v>118</v>
      </c>
      <c r="L50" s="2" t="s">
        <v>100</v>
      </c>
      <c r="M50" s="6" t="s">
        <v>205</v>
      </c>
      <c r="N50" s="6" t="s">
        <v>107</v>
      </c>
      <c r="O50" s="2" t="s">
        <v>60</v>
      </c>
      <c r="P50" s="2" t="s">
        <v>62</v>
      </c>
      <c r="Q50" s="12" t="s">
        <v>106</v>
      </c>
      <c r="R50" s="2" t="s">
        <v>102</v>
      </c>
      <c r="S50" s="6" t="s">
        <v>200</v>
      </c>
      <c r="T50" s="6" t="s">
        <v>220</v>
      </c>
      <c r="U50" s="2" t="s">
        <v>64</v>
      </c>
      <c r="V50" s="6" t="s">
        <v>145</v>
      </c>
      <c r="W50" s="6" t="s">
        <v>193</v>
      </c>
      <c r="X50" s="6" t="s">
        <v>228</v>
      </c>
      <c r="Y50" s="13" t="s">
        <v>74</v>
      </c>
      <c r="Z50" s="2" t="s">
        <v>102</v>
      </c>
      <c r="AA50" s="6" t="s">
        <v>108</v>
      </c>
      <c r="AB50" s="6" t="s">
        <v>175</v>
      </c>
      <c r="AC50" s="6" t="s">
        <v>237</v>
      </c>
      <c r="AD50" s="6" t="s">
        <v>233</v>
      </c>
      <c r="AE50" s="12" t="s">
        <v>91</v>
      </c>
      <c r="AF50" s="2" t="s">
        <v>70</v>
      </c>
      <c r="AG50" s="6" t="s">
        <v>246</v>
      </c>
      <c r="AH50" s="6" t="s">
        <v>109</v>
      </c>
      <c r="AI50" s="12" t="s">
        <v>204</v>
      </c>
      <c r="AJ50" s="2" t="s">
        <v>102</v>
      </c>
      <c r="AK50" s="2" t="s">
        <v>61</v>
      </c>
      <c r="AL50" s="1"/>
    </row>
    <row r="51" spans="1:38" x14ac:dyDescent="0.35">
      <c r="A51" s="4" t="s">
        <v>12</v>
      </c>
      <c r="H51" s="6" t="s">
        <v>149</v>
      </c>
      <c r="I51" s="2" t="s">
        <v>74</v>
      </c>
      <c r="J51" s="6" t="s">
        <v>179</v>
      </c>
      <c r="K51" s="6" t="s">
        <v>91</v>
      </c>
      <c r="L51" s="2" t="s">
        <v>64</v>
      </c>
      <c r="M51" s="6" t="s">
        <v>204</v>
      </c>
      <c r="N51" s="2" t="s">
        <v>104</v>
      </c>
      <c r="O51" s="2" t="s">
        <v>61</v>
      </c>
      <c r="P51" s="2" t="s">
        <v>84</v>
      </c>
      <c r="Q51" s="13" t="s">
        <v>102</v>
      </c>
      <c r="R51" s="2" t="s">
        <v>62</v>
      </c>
      <c r="S51" s="6" t="s">
        <v>187</v>
      </c>
      <c r="T51" s="6" t="s">
        <v>221</v>
      </c>
      <c r="U51" s="2" t="s">
        <v>78</v>
      </c>
      <c r="V51" s="6" t="s">
        <v>146</v>
      </c>
      <c r="W51" s="2" t="s">
        <v>76</v>
      </c>
      <c r="X51" s="6" t="s">
        <v>148</v>
      </c>
      <c r="Y51" s="13" t="s">
        <v>75</v>
      </c>
      <c r="Z51" s="2" t="s">
        <v>62</v>
      </c>
      <c r="AA51" s="6" t="s">
        <v>117</v>
      </c>
      <c r="AB51" s="6" t="s">
        <v>176</v>
      </c>
      <c r="AC51" s="6" t="s">
        <v>189</v>
      </c>
      <c r="AD51" s="6" t="s">
        <v>178</v>
      </c>
      <c r="AE51" s="12" t="s">
        <v>92</v>
      </c>
      <c r="AF51" s="2" t="s">
        <v>63</v>
      </c>
      <c r="AG51" s="6" t="s">
        <v>202</v>
      </c>
      <c r="AH51" s="2" t="s">
        <v>100</v>
      </c>
      <c r="AI51" s="12" t="s">
        <v>158</v>
      </c>
      <c r="AJ51" s="6" t="s">
        <v>107</v>
      </c>
      <c r="AK51" s="2" t="s">
        <v>69</v>
      </c>
      <c r="AL51" s="1"/>
    </row>
    <row r="52" spans="1:38" x14ac:dyDescent="0.35">
      <c r="A52" s="4" t="s">
        <v>13</v>
      </c>
      <c r="H52" s="7" t="s">
        <v>150</v>
      </c>
      <c r="I52" s="8" t="s">
        <v>75</v>
      </c>
      <c r="J52" s="7" t="s">
        <v>180</v>
      </c>
      <c r="K52" s="7" t="s">
        <v>92</v>
      </c>
      <c r="L52" s="8" t="s">
        <v>65</v>
      </c>
      <c r="M52" s="7" t="s">
        <v>203</v>
      </c>
      <c r="N52" s="8" t="s">
        <v>105</v>
      </c>
      <c r="O52" s="8" t="s">
        <v>69</v>
      </c>
      <c r="P52" s="8" t="s">
        <v>83</v>
      </c>
      <c r="Q52" s="14" t="s">
        <v>62</v>
      </c>
      <c r="R52" s="8" t="s">
        <v>84</v>
      </c>
      <c r="S52" s="7" t="s">
        <v>96</v>
      </c>
      <c r="T52" s="7" t="s">
        <v>222</v>
      </c>
      <c r="U52" s="8" t="s">
        <v>79</v>
      </c>
      <c r="V52" s="7" t="s">
        <v>147</v>
      </c>
      <c r="W52" s="8" t="s">
        <v>66</v>
      </c>
      <c r="X52" s="7" t="s">
        <v>149</v>
      </c>
      <c r="Y52" s="14" t="s">
        <v>77</v>
      </c>
      <c r="Z52" s="8" t="s">
        <v>84</v>
      </c>
      <c r="AA52" s="7" t="s">
        <v>95</v>
      </c>
      <c r="AB52" s="7" t="s">
        <v>177</v>
      </c>
      <c r="AC52" s="7" t="s">
        <v>93</v>
      </c>
      <c r="AD52" s="7" t="s">
        <v>179</v>
      </c>
      <c r="AE52" s="20" t="s">
        <v>186</v>
      </c>
      <c r="AF52" s="8" t="s">
        <v>99</v>
      </c>
      <c r="AG52" s="7" t="s">
        <v>152</v>
      </c>
      <c r="AH52" s="8" t="s">
        <v>64</v>
      </c>
      <c r="AI52" s="20" t="s">
        <v>153</v>
      </c>
      <c r="AJ52" s="8" t="s">
        <v>104</v>
      </c>
      <c r="AK52" s="8" t="s">
        <v>67</v>
      </c>
      <c r="AL52" s="1"/>
    </row>
    <row r="53" spans="1:38" x14ac:dyDescent="0.35">
      <c r="A53" s="4" t="s">
        <v>14</v>
      </c>
      <c r="H53" s="6" t="s">
        <v>151</v>
      </c>
      <c r="I53" s="2" t="s">
        <v>76</v>
      </c>
      <c r="J53" s="6" t="s">
        <v>181</v>
      </c>
      <c r="K53" s="6" t="s">
        <v>189</v>
      </c>
      <c r="L53" s="2" t="s">
        <v>101</v>
      </c>
      <c r="M53" s="6" t="s">
        <v>202</v>
      </c>
      <c r="N53" s="6" t="s">
        <v>213</v>
      </c>
      <c r="O53" s="2" t="s">
        <v>62</v>
      </c>
      <c r="P53" s="2" t="s">
        <v>105</v>
      </c>
      <c r="Q53" s="12" t="s">
        <v>107</v>
      </c>
      <c r="R53" s="2" t="s">
        <v>104</v>
      </c>
      <c r="S53" s="6" t="s">
        <v>201</v>
      </c>
      <c r="T53" s="6" t="s">
        <v>223</v>
      </c>
      <c r="U53" s="2" t="s">
        <v>80</v>
      </c>
      <c r="V53" s="6" t="s">
        <v>149</v>
      </c>
      <c r="W53" s="6" t="s">
        <v>196</v>
      </c>
      <c r="X53" s="6" t="s">
        <v>229</v>
      </c>
      <c r="Y53" s="13" t="s">
        <v>66</v>
      </c>
      <c r="Z53" s="2" t="s">
        <v>104</v>
      </c>
      <c r="AA53" s="6" t="s">
        <v>191</v>
      </c>
      <c r="AB53" s="6" t="s">
        <v>179</v>
      </c>
      <c r="AC53" s="6" t="s">
        <v>244</v>
      </c>
      <c r="AD53" s="6" t="s">
        <v>234</v>
      </c>
      <c r="AE53" s="12" t="s">
        <v>93</v>
      </c>
      <c r="AF53" s="2" t="s">
        <v>64</v>
      </c>
      <c r="AG53" s="6" t="s">
        <v>247</v>
      </c>
      <c r="AH53" s="6" t="s">
        <v>108</v>
      </c>
      <c r="AI53" s="12" t="s">
        <v>152</v>
      </c>
      <c r="AJ53" s="2" t="s">
        <v>104</v>
      </c>
      <c r="AK53" s="2" t="s">
        <v>84</v>
      </c>
      <c r="AL53" s="1"/>
    </row>
    <row r="54" spans="1:38" x14ac:dyDescent="0.35">
      <c r="A54" s="4" t="s">
        <v>15</v>
      </c>
      <c r="H54" s="7" t="s">
        <v>152</v>
      </c>
      <c r="I54" s="8" t="s">
        <v>66</v>
      </c>
      <c r="J54" s="7" t="s">
        <v>182</v>
      </c>
      <c r="K54" s="7" t="s">
        <v>93</v>
      </c>
      <c r="L54" s="8" t="s">
        <v>66</v>
      </c>
      <c r="M54" s="7" t="s">
        <v>152</v>
      </c>
      <c r="N54" s="8" t="s">
        <v>104</v>
      </c>
      <c r="O54" s="8" t="s">
        <v>84</v>
      </c>
      <c r="P54" s="8" t="s">
        <v>84</v>
      </c>
      <c r="Q54" s="14" t="s">
        <v>104</v>
      </c>
      <c r="R54" s="8" t="s">
        <v>105</v>
      </c>
      <c r="S54" s="7" t="s">
        <v>192</v>
      </c>
      <c r="T54" s="7" t="s">
        <v>224</v>
      </c>
      <c r="U54" s="8" t="s">
        <v>81</v>
      </c>
      <c r="V54" s="7" t="s">
        <v>150</v>
      </c>
      <c r="W54" s="8" t="s">
        <v>101</v>
      </c>
      <c r="X54" s="7" t="s">
        <v>151</v>
      </c>
      <c r="Y54" s="14" t="s">
        <v>65</v>
      </c>
      <c r="Z54" s="8" t="s">
        <v>105</v>
      </c>
      <c r="AA54" s="7" t="s">
        <v>192</v>
      </c>
      <c r="AB54" s="7" t="s">
        <v>180</v>
      </c>
      <c r="AC54" s="7" t="s">
        <v>181</v>
      </c>
      <c r="AD54" s="7" t="s">
        <v>181</v>
      </c>
      <c r="AE54" s="20" t="s">
        <v>180</v>
      </c>
      <c r="AF54" s="8" t="s">
        <v>65</v>
      </c>
      <c r="AG54" s="7" t="s">
        <v>151</v>
      </c>
      <c r="AH54" s="8" t="s">
        <v>101</v>
      </c>
      <c r="AI54" s="20" t="s">
        <v>150</v>
      </c>
      <c r="AJ54" s="7" t="s">
        <v>213</v>
      </c>
      <c r="AK54" s="8" t="s">
        <v>83</v>
      </c>
      <c r="AL54" s="1"/>
    </row>
    <row r="55" spans="1:38" x14ac:dyDescent="0.35">
      <c r="A55" s="4" t="s">
        <v>17</v>
      </c>
      <c r="H55" s="6" t="s">
        <v>85</v>
      </c>
      <c r="I55" s="2" t="s">
        <v>71</v>
      </c>
      <c r="J55" s="2" t="s">
        <v>68</v>
      </c>
      <c r="K55" s="6" t="s">
        <v>116</v>
      </c>
      <c r="L55" s="6" t="s">
        <v>178</v>
      </c>
      <c r="M55" s="2" t="s">
        <v>60</v>
      </c>
      <c r="N55" s="2" t="s">
        <v>100</v>
      </c>
      <c r="O55" s="6" t="s">
        <v>198</v>
      </c>
      <c r="P55" s="2" t="s">
        <v>63</v>
      </c>
      <c r="Q55" s="13" t="s">
        <v>98</v>
      </c>
      <c r="R55" s="2" t="s">
        <v>70</v>
      </c>
      <c r="S55" s="2" t="s">
        <v>67</v>
      </c>
      <c r="T55" s="6" t="s">
        <v>145</v>
      </c>
      <c r="U55" s="6" t="s">
        <v>179</v>
      </c>
      <c r="V55" s="6" t="s">
        <v>164</v>
      </c>
      <c r="W55" s="2" t="s">
        <v>64</v>
      </c>
      <c r="X55" s="6" t="s">
        <v>188</v>
      </c>
      <c r="Y55" s="13" t="s">
        <v>77</v>
      </c>
      <c r="Z55" s="6" t="s">
        <v>175</v>
      </c>
      <c r="AA55" s="6" t="s">
        <v>234</v>
      </c>
      <c r="AB55" s="6" t="s">
        <v>183</v>
      </c>
      <c r="AC55" s="6" t="s">
        <v>108</v>
      </c>
      <c r="AD55" s="2" t="s">
        <v>58</v>
      </c>
      <c r="AE55" s="12" t="s">
        <v>94</v>
      </c>
      <c r="AF55" s="2" t="s">
        <v>70</v>
      </c>
      <c r="AG55" s="2" t="s">
        <v>102</v>
      </c>
      <c r="AH55" s="6" t="s">
        <v>209</v>
      </c>
      <c r="AI55" s="13" t="s">
        <v>61</v>
      </c>
      <c r="AJ55" s="6" t="s">
        <v>109</v>
      </c>
      <c r="AK55" s="6" t="s">
        <v>199</v>
      </c>
      <c r="AL55" s="1"/>
    </row>
    <row r="56" spans="1:38" x14ac:dyDescent="0.35">
      <c r="A56" s="4" t="s">
        <v>18</v>
      </c>
      <c r="H56" s="6" t="s">
        <v>86</v>
      </c>
      <c r="I56" s="2" t="s">
        <v>77</v>
      </c>
      <c r="J56" s="2" t="s">
        <v>67</v>
      </c>
      <c r="K56" s="6" t="s">
        <v>94</v>
      </c>
      <c r="L56" s="6" t="s">
        <v>200</v>
      </c>
      <c r="M56" s="2" t="s">
        <v>61</v>
      </c>
      <c r="N56" s="2" t="s">
        <v>64</v>
      </c>
      <c r="O56" s="6" t="s">
        <v>199</v>
      </c>
      <c r="P56" s="2" t="s">
        <v>99</v>
      </c>
      <c r="Q56" s="13" t="s">
        <v>70</v>
      </c>
      <c r="R56" s="2" t="s">
        <v>63</v>
      </c>
      <c r="S56" s="2" t="s">
        <v>83</v>
      </c>
      <c r="T56" s="6" t="s">
        <v>146</v>
      </c>
      <c r="U56" s="6" t="s">
        <v>187</v>
      </c>
      <c r="V56" s="6" t="s">
        <v>165</v>
      </c>
      <c r="W56" s="2" t="s">
        <v>78</v>
      </c>
      <c r="X56" s="6" t="s">
        <v>85</v>
      </c>
      <c r="Y56" s="13" t="s">
        <v>65</v>
      </c>
      <c r="Z56" s="6" t="s">
        <v>176</v>
      </c>
      <c r="AA56" s="6" t="s">
        <v>226</v>
      </c>
      <c r="AB56" s="6" t="s">
        <v>216</v>
      </c>
      <c r="AC56" s="6" t="s">
        <v>117</v>
      </c>
      <c r="AD56" s="2" t="s">
        <v>68</v>
      </c>
      <c r="AE56" s="12" t="s">
        <v>190</v>
      </c>
      <c r="AF56" s="2" t="s">
        <v>63</v>
      </c>
      <c r="AG56" s="2" t="s">
        <v>62</v>
      </c>
      <c r="AH56" s="6" t="s">
        <v>178</v>
      </c>
      <c r="AI56" s="13" t="s">
        <v>69</v>
      </c>
      <c r="AJ56" s="2" t="s">
        <v>100</v>
      </c>
      <c r="AK56" s="6" t="s">
        <v>87</v>
      </c>
      <c r="AL56" s="1"/>
    </row>
    <row r="57" spans="1:38" x14ac:dyDescent="0.35">
      <c r="A57" s="4" t="s">
        <v>19</v>
      </c>
      <c r="H57" s="7" t="s">
        <v>87</v>
      </c>
      <c r="I57" s="8" t="s">
        <v>65</v>
      </c>
      <c r="J57" s="8" t="s">
        <v>69</v>
      </c>
      <c r="K57" s="7" t="s">
        <v>190</v>
      </c>
      <c r="L57" s="7" t="s">
        <v>190</v>
      </c>
      <c r="M57" s="8" t="s">
        <v>69</v>
      </c>
      <c r="N57" s="8" t="s">
        <v>65</v>
      </c>
      <c r="O57" s="7" t="s">
        <v>87</v>
      </c>
      <c r="P57" s="8" t="s">
        <v>63</v>
      </c>
      <c r="Q57" s="14" t="s">
        <v>63</v>
      </c>
      <c r="R57" s="8" t="s">
        <v>99</v>
      </c>
      <c r="S57" s="8" t="s">
        <v>84</v>
      </c>
      <c r="T57" s="7" t="s">
        <v>147</v>
      </c>
      <c r="U57" s="7" t="s">
        <v>95</v>
      </c>
      <c r="V57" s="7" t="s">
        <v>166</v>
      </c>
      <c r="W57" s="8" t="s">
        <v>79</v>
      </c>
      <c r="X57" s="7" t="s">
        <v>86</v>
      </c>
      <c r="Y57" s="14" t="s">
        <v>64</v>
      </c>
      <c r="Z57" s="7" t="s">
        <v>177</v>
      </c>
      <c r="AA57" s="7" t="s">
        <v>114</v>
      </c>
      <c r="AB57" s="7" t="s">
        <v>147</v>
      </c>
      <c r="AC57" s="7" t="s">
        <v>95</v>
      </c>
      <c r="AD57" s="8" t="s">
        <v>67</v>
      </c>
      <c r="AE57" s="20" t="s">
        <v>200</v>
      </c>
      <c r="AF57" s="8" t="s">
        <v>99</v>
      </c>
      <c r="AG57" s="8" t="s">
        <v>84</v>
      </c>
      <c r="AH57" s="7" t="s">
        <v>200</v>
      </c>
      <c r="AI57" s="14" t="s">
        <v>67</v>
      </c>
      <c r="AJ57" s="8" t="s">
        <v>64</v>
      </c>
      <c r="AK57" s="7" t="s">
        <v>86</v>
      </c>
      <c r="AL57" s="1"/>
    </row>
    <row r="58" spans="1:38" x14ac:dyDescent="0.35">
      <c r="A58" s="4" t="s">
        <v>20</v>
      </c>
      <c r="H58" s="6" t="s">
        <v>109</v>
      </c>
      <c r="I58" s="2" t="s">
        <v>64</v>
      </c>
      <c r="J58" s="2" t="s">
        <v>70</v>
      </c>
      <c r="K58" s="6" t="s">
        <v>108</v>
      </c>
      <c r="L58" s="2" t="s">
        <v>102</v>
      </c>
      <c r="M58" s="2" t="s">
        <v>102</v>
      </c>
      <c r="N58" s="6" t="s">
        <v>108</v>
      </c>
      <c r="O58" s="2" t="s">
        <v>70</v>
      </c>
      <c r="P58" s="2" t="s">
        <v>64</v>
      </c>
      <c r="Q58" s="12" t="s">
        <v>109</v>
      </c>
      <c r="R58" s="2" t="s">
        <v>100</v>
      </c>
      <c r="S58" s="2" t="s">
        <v>63</v>
      </c>
      <c r="T58" s="6" t="s">
        <v>148</v>
      </c>
      <c r="U58" s="2" t="s">
        <v>62</v>
      </c>
      <c r="V58" s="6" t="s">
        <v>85</v>
      </c>
      <c r="W58" s="6" t="s">
        <v>117</v>
      </c>
      <c r="X58" s="6" t="s">
        <v>230</v>
      </c>
      <c r="Y58" s="13" t="s">
        <v>78</v>
      </c>
      <c r="Z58" s="6" t="s">
        <v>178</v>
      </c>
      <c r="AA58" s="6" t="s">
        <v>107</v>
      </c>
      <c r="AB58" s="2" t="s">
        <v>68</v>
      </c>
      <c r="AC58" s="6" t="s">
        <v>115</v>
      </c>
      <c r="AD58" s="6" t="s">
        <v>85</v>
      </c>
      <c r="AE58" s="12" t="s">
        <v>117</v>
      </c>
      <c r="AF58" s="6" t="s">
        <v>178</v>
      </c>
      <c r="AG58" s="6" t="s">
        <v>107</v>
      </c>
      <c r="AH58" s="6" t="s">
        <v>148</v>
      </c>
      <c r="AI58" s="13" t="s">
        <v>62</v>
      </c>
      <c r="AJ58" s="2" t="s">
        <v>100</v>
      </c>
      <c r="AK58" s="2" t="s">
        <v>63</v>
      </c>
      <c r="AL58" s="1"/>
    </row>
    <row r="59" spans="1:38" x14ac:dyDescent="0.35">
      <c r="A59" s="4" t="s">
        <v>21</v>
      </c>
      <c r="H59" s="6" t="s">
        <v>88</v>
      </c>
      <c r="I59" s="2" t="s">
        <v>78</v>
      </c>
      <c r="J59" s="2" t="s">
        <v>71</v>
      </c>
      <c r="K59" s="6" t="s">
        <v>117</v>
      </c>
      <c r="L59" s="2" t="s">
        <v>73</v>
      </c>
      <c r="M59" s="2" t="s">
        <v>62</v>
      </c>
      <c r="N59" s="2" t="s">
        <v>101</v>
      </c>
      <c r="O59" s="2" t="s">
        <v>63</v>
      </c>
      <c r="P59" s="2" t="s">
        <v>65</v>
      </c>
      <c r="Q59" s="13" t="s">
        <v>100</v>
      </c>
      <c r="R59" s="2" t="s">
        <v>64</v>
      </c>
      <c r="S59" s="2" t="s">
        <v>77</v>
      </c>
      <c r="T59" s="6" t="s">
        <v>149</v>
      </c>
      <c r="U59" s="2" t="s">
        <v>74</v>
      </c>
      <c r="V59" s="6" t="s">
        <v>86</v>
      </c>
      <c r="W59" s="2" t="s">
        <v>80</v>
      </c>
      <c r="X59" s="6" t="s">
        <v>109</v>
      </c>
      <c r="Y59" s="13" t="s">
        <v>79</v>
      </c>
      <c r="Z59" s="6" t="s">
        <v>179</v>
      </c>
      <c r="AA59" s="6" t="s">
        <v>193</v>
      </c>
      <c r="AB59" s="2" t="s">
        <v>67</v>
      </c>
      <c r="AC59" s="6" t="s">
        <v>191</v>
      </c>
      <c r="AD59" s="2" t="s">
        <v>70</v>
      </c>
      <c r="AE59" s="12" t="s">
        <v>95</v>
      </c>
      <c r="AF59" s="6" t="s">
        <v>200</v>
      </c>
      <c r="AG59" s="2" t="s">
        <v>104</v>
      </c>
      <c r="AH59" s="2" t="s">
        <v>102</v>
      </c>
      <c r="AI59" s="13" t="s">
        <v>84</v>
      </c>
      <c r="AJ59" s="6" t="s">
        <v>108</v>
      </c>
      <c r="AK59" s="2" t="s">
        <v>99</v>
      </c>
      <c r="AL59" s="1"/>
    </row>
    <row r="60" spans="1:38" x14ac:dyDescent="0.35">
      <c r="A60" s="4" t="s">
        <v>22</v>
      </c>
      <c r="H60" s="7" t="s">
        <v>89</v>
      </c>
      <c r="I60" s="8" t="s">
        <v>79</v>
      </c>
      <c r="J60" s="8" t="s">
        <v>72</v>
      </c>
      <c r="K60" s="7" t="s">
        <v>95</v>
      </c>
      <c r="L60" s="8" t="s">
        <v>97</v>
      </c>
      <c r="M60" s="8" t="s">
        <v>84</v>
      </c>
      <c r="N60" s="8" t="s">
        <v>66</v>
      </c>
      <c r="O60" s="8" t="s">
        <v>99</v>
      </c>
      <c r="P60" s="8" t="s">
        <v>77</v>
      </c>
      <c r="Q60" s="14" t="s">
        <v>64</v>
      </c>
      <c r="R60" s="8" t="s">
        <v>65</v>
      </c>
      <c r="S60" s="8" t="s">
        <v>75</v>
      </c>
      <c r="T60" s="7" t="s">
        <v>150</v>
      </c>
      <c r="U60" s="8" t="s">
        <v>82</v>
      </c>
      <c r="V60" s="7" t="s">
        <v>87</v>
      </c>
      <c r="W60" s="8" t="s">
        <v>81</v>
      </c>
      <c r="X60" s="7" t="s">
        <v>88</v>
      </c>
      <c r="Y60" s="14" t="s">
        <v>78</v>
      </c>
      <c r="Z60" s="7" t="s">
        <v>180</v>
      </c>
      <c r="AA60" s="7" t="s">
        <v>194</v>
      </c>
      <c r="AB60" s="8" t="s">
        <v>69</v>
      </c>
      <c r="AC60" s="7" t="s">
        <v>192</v>
      </c>
      <c r="AD60" s="8" t="s">
        <v>71</v>
      </c>
      <c r="AE60" s="20" t="s">
        <v>187</v>
      </c>
      <c r="AF60" s="7" t="s">
        <v>190</v>
      </c>
      <c r="AG60" s="8" t="s">
        <v>105</v>
      </c>
      <c r="AH60" s="8" t="s">
        <v>73</v>
      </c>
      <c r="AI60" s="14" t="s">
        <v>83</v>
      </c>
      <c r="AJ60" s="8" t="s">
        <v>101</v>
      </c>
      <c r="AK60" s="8" t="s">
        <v>63</v>
      </c>
      <c r="AL60" s="1"/>
    </row>
    <row r="61" spans="1:38" x14ac:dyDescent="0.35">
      <c r="A61" s="4" t="s">
        <v>23</v>
      </c>
      <c r="H61" s="6" t="s">
        <v>118</v>
      </c>
      <c r="I61" s="2" t="s">
        <v>80</v>
      </c>
      <c r="J61" s="2" t="s">
        <v>73</v>
      </c>
      <c r="K61" s="6" t="s">
        <v>191</v>
      </c>
      <c r="L61" s="2" t="s">
        <v>101</v>
      </c>
      <c r="M61" s="2" t="s">
        <v>104</v>
      </c>
      <c r="N61" s="6" t="s">
        <v>196</v>
      </c>
      <c r="O61" s="2" t="s">
        <v>64</v>
      </c>
      <c r="P61" s="2" t="s">
        <v>66</v>
      </c>
      <c r="Q61" s="12" t="s">
        <v>108</v>
      </c>
      <c r="R61" s="2" t="s">
        <v>101</v>
      </c>
      <c r="S61" s="2" t="s">
        <v>97</v>
      </c>
      <c r="T61" s="6" t="s">
        <v>151</v>
      </c>
      <c r="U61" s="2" t="s">
        <v>66</v>
      </c>
      <c r="V61" s="6" t="s">
        <v>88</v>
      </c>
      <c r="W61" s="6" t="s">
        <v>195</v>
      </c>
      <c r="X61" s="6" t="s">
        <v>231</v>
      </c>
      <c r="Y61" s="13" t="s">
        <v>81</v>
      </c>
      <c r="Z61" s="6" t="s">
        <v>181</v>
      </c>
      <c r="AA61" s="6" t="s">
        <v>196</v>
      </c>
      <c r="AB61" s="2" t="s">
        <v>71</v>
      </c>
      <c r="AC61" s="6" t="s">
        <v>236</v>
      </c>
      <c r="AD61" s="6" t="s">
        <v>116</v>
      </c>
      <c r="AE61" s="12" t="s">
        <v>192</v>
      </c>
      <c r="AF61" s="2" t="s">
        <v>73</v>
      </c>
      <c r="AG61" s="6" t="s">
        <v>213</v>
      </c>
      <c r="AH61" s="6" t="s">
        <v>118</v>
      </c>
      <c r="AI61" s="13" t="s">
        <v>105</v>
      </c>
      <c r="AJ61" s="2" t="s">
        <v>101</v>
      </c>
      <c r="AK61" s="2" t="s">
        <v>65</v>
      </c>
      <c r="AL61" s="1"/>
    </row>
    <row r="62" spans="1:38" x14ac:dyDescent="0.35">
      <c r="A62" s="4" t="s">
        <v>24</v>
      </c>
      <c r="H62" s="6" t="s">
        <v>91</v>
      </c>
      <c r="I62" s="2" t="s">
        <v>81</v>
      </c>
      <c r="J62" s="2" t="s">
        <v>74</v>
      </c>
      <c r="K62" s="6" t="s">
        <v>192</v>
      </c>
      <c r="L62" s="2" t="s">
        <v>80</v>
      </c>
      <c r="M62" s="2" t="s">
        <v>105</v>
      </c>
      <c r="N62" s="2" t="s">
        <v>76</v>
      </c>
      <c r="O62" s="2" t="s">
        <v>65</v>
      </c>
      <c r="P62" s="2" t="s">
        <v>75</v>
      </c>
      <c r="Q62" s="13" t="s">
        <v>101</v>
      </c>
      <c r="R62" s="2" t="s">
        <v>66</v>
      </c>
      <c r="S62" s="2" t="s">
        <v>82</v>
      </c>
      <c r="T62" s="6" t="s">
        <v>152</v>
      </c>
      <c r="U62" s="2" t="s">
        <v>81</v>
      </c>
      <c r="V62" s="6" t="s">
        <v>89</v>
      </c>
      <c r="W62" s="2" t="s">
        <v>80</v>
      </c>
      <c r="X62" s="6" t="s">
        <v>118</v>
      </c>
      <c r="Y62" s="13" t="s">
        <v>79</v>
      </c>
      <c r="Z62" s="6" t="s">
        <v>182</v>
      </c>
      <c r="AA62" s="6" t="s">
        <v>195</v>
      </c>
      <c r="AB62" s="2" t="s">
        <v>72</v>
      </c>
      <c r="AC62" s="6" t="s">
        <v>201</v>
      </c>
      <c r="AD62" s="2" t="s">
        <v>73</v>
      </c>
      <c r="AE62" s="12" t="s">
        <v>96</v>
      </c>
      <c r="AF62" s="2" t="s">
        <v>97</v>
      </c>
      <c r="AG62" s="2" t="s">
        <v>104</v>
      </c>
      <c r="AH62" s="2" t="s">
        <v>101</v>
      </c>
      <c r="AI62" s="13" t="s">
        <v>84</v>
      </c>
      <c r="AJ62" s="6" t="s">
        <v>196</v>
      </c>
      <c r="AK62" s="2" t="s">
        <v>77</v>
      </c>
      <c r="AL62" s="1"/>
    </row>
    <row r="63" spans="1:38" x14ac:dyDescent="0.35">
      <c r="A63" s="4" t="s">
        <v>25</v>
      </c>
      <c r="H63" s="19" t="s">
        <v>92</v>
      </c>
      <c r="I63" s="17" t="s">
        <v>79</v>
      </c>
      <c r="J63" s="17" t="s">
        <v>75</v>
      </c>
      <c r="K63" s="19" t="s">
        <v>96</v>
      </c>
      <c r="L63" s="17" t="s">
        <v>82</v>
      </c>
      <c r="M63" s="17" t="s">
        <v>84</v>
      </c>
      <c r="N63" s="17" t="s">
        <v>74</v>
      </c>
      <c r="O63" s="17" t="s">
        <v>77</v>
      </c>
      <c r="P63" s="17" t="s">
        <v>72</v>
      </c>
      <c r="Q63" s="18" t="s">
        <v>66</v>
      </c>
      <c r="R63" s="17" t="s">
        <v>75</v>
      </c>
      <c r="S63" s="17" t="s">
        <v>82</v>
      </c>
      <c r="T63" s="19" t="s">
        <v>158</v>
      </c>
      <c r="U63" s="17" t="s">
        <v>81</v>
      </c>
      <c r="V63" s="19" t="s">
        <v>90</v>
      </c>
      <c r="W63" s="17" t="s">
        <v>78</v>
      </c>
      <c r="X63" s="19" t="s">
        <v>91</v>
      </c>
      <c r="Y63" s="18" t="s">
        <v>65</v>
      </c>
      <c r="Z63" s="19" t="s">
        <v>92</v>
      </c>
      <c r="AA63" s="19" t="s">
        <v>192</v>
      </c>
      <c r="AB63" s="17" t="s">
        <v>72</v>
      </c>
      <c r="AC63" s="19" t="s">
        <v>187</v>
      </c>
      <c r="AD63" s="17" t="s">
        <v>74</v>
      </c>
      <c r="AE63" s="21" t="s">
        <v>180</v>
      </c>
      <c r="AF63" s="17" t="s">
        <v>97</v>
      </c>
      <c r="AG63" s="17" t="s">
        <v>62</v>
      </c>
      <c r="AH63" s="17" t="s">
        <v>80</v>
      </c>
      <c r="AI63" s="18" t="s">
        <v>69</v>
      </c>
      <c r="AJ63" s="17" t="s">
        <v>76</v>
      </c>
      <c r="AK63" s="17" t="s">
        <v>71</v>
      </c>
      <c r="AL63" s="1"/>
    </row>
    <row r="64" spans="1:38" x14ac:dyDescent="0.35">
      <c r="A64" s="4" t="s">
        <v>26</v>
      </c>
      <c r="H64" s="6" t="s">
        <v>116</v>
      </c>
      <c r="I64" s="2" t="s">
        <v>74</v>
      </c>
      <c r="J64" s="2" t="s">
        <v>71</v>
      </c>
      <c r="K64" s="6" t="s">
        <v>193</v>
      </c>
      <c r="L64" s="6" t="s">
        <v>181</v>
      </c>
      <c r="M64" s="2" t="s">
        <v>64</v>
      </c>
      <c r="N64" s="2" t="s">
        <v>101</v>
      </c>
      <c r="O64" s="6" t="s">
        <v>200</v>
      </c>
      <c r="P64" s="2" t="s">
        <v>97</v>
      </c>
      <c r="Q64" s="13" t="s">
        <v>102</v>
      </c>
      <c r="R64" s="2" t="s">
        <v>73</v>
      </c>
      <c r="S64" s="2" t="s">
        <v>72</v>
      </c>
      <c r="T64" s="6" t="s">
        <v>88</v>
      </c>
      <c r="U64" s="6" t="s">
        <v>93</v>
      </c>
      <c r="V64" s="6" t="s">
        <v>112</v>
      </c>
      <c r="W64" s="2" t="s">
        <v>66</v>
      </c>
      <c r="X64" s="6" t="s">
        <v>106</v>
      </c>
      <c r="Y64" s="13" t="s">
        <v>82</v>
      </c>
      <c r="Z64" s="2" t="s">
        <v>71</v>
      </c>
      <c r="AA64" s="6" t="s">
        <v>235</v>
      </c>
      <c r="AB64" s="6" t="s">
        <v>185</v>
      </c>
      <c r="AC64" s="6" t="s">
        <v>196</v>
      </c>
      <c r="AD64" s="2" t="s">
        <v>60</v>
      </c>
      <c r="AE64" s="12" t="s">
        <v>194</v>
      </c>
      <c r="AF64" s="2" t="s">
        <v>73</v>
      </c>
      <c r="AG64" s="2" t="s">
        <v>101</v>
      </c>
      <c r="AH64" s="6" t="s">
        <v>205</v>
      </c>
      <c r="AI64" s="13" t="s">
        <v>65</v>
      </c>
      <c r="AJ64" s="6" t="s">
        <v>118</v>
      </c>
      <c r="AK64" s="6" t="s">
        <v>190</v>
      </c>
      <c r="AL64" s="1"/>
    </row>
    <row r="65" spans="1:38" x14ac:dyDescent="0.35">
      <c r="A65" s="4" t="s">
        <v>27</v>
      </c>
      <c r="H65" s="7" t="s">
        <v>94</v>
      </c>
      <c r="I65" s="8" t="s">
        <v>82</v>
      </c>
      <c r="J65" s="8" t="s">
        <v>77</v>
      </c>
      <c r="K65" s="7" t="s">
        <v>194</v>
      </c>
      <c r="L65" s="7" t="s">
        <v>201</v>
      </c>
      <c r="M65" s="8" t="s">
        <v>65</v>
      </c>
      <c r="N65" s="8" t="s">
        <v>80</v>
      </c>
      <c r="O65" s="7" t="s">
        <v>190</v>
      </c>
      <c r="P65" s="8" t="s">
        <v>97</v>
      </c>
      <c r="Q65" s="14" t="s">
        <v>73</v>
      </c>
      <c r="R65" s="8" t="s">
        <v>97</v>
      </c>
      <c r="S65" s="8" t="s">
        <v>75</v>
      </c>
      <c r="T65" s="7" t="s">
        <v>89</v>
      </c>
      <c r="U65" s="7" t="s">
        <v>192</v>
      </c>
      <c r="V65" s="7" t="s">
        <v>113</v>
      </c>
      <c r="W65" s="8" t="s">
        <v>81</v>
      </c>
      <c r="X65" s="7" t="s">
        <v>116</v>
      </c>
      <c r="Y65" s="14" t="s">
        <v>80</v>
      </c>
      <c r="Z65" s="8" t="s">
        <v>72</v>
      </c>
      <c r="AA65" s="7" t="s">
        <v>236</v>
      </c>
      <c r="AB65" s="7" t="s">
        <v>90</v>
      </c>
      <c r="AC65" s="7" t="s">
        <v>195</v>
      </c>
      <c r="AD65" s="8" t="s">
        <v>71</v>
      </c>
      <c r="AE65" s="20" t="s">
        <v>201</v>
      </c>
      <c r="AF65" s="8" t="s">
        <v>97</v>
      </c>
      <c r="AG65" s="8" t="s">
        <v>66</v>
      </c>
      <c r="AH65" s="7" t="s">
        <v>181</v>
      </c>
      <c r="AI65" s="14" t="s">
        <v>77</v>
      </c>
      <c r="AJ65" s="8" t="s">
        <v>101</v>
      </c>
      <c r="AK65" s="7" t="s">
        <v>94</v>
      </c>
      <c r="AL65" s="1"/>
    </row>
    <row r="66" spans="1:38" x14ac:dyDescent="0.35">
      <c r="A66" s="4" t="s">
        <v>28</v>
      </c>
      <c r="H66" s="6" t="s">
        <v>89</v>
      </c>
      <c r="I66" s="2" t="s">
        <v>81</v>
      </c>
      <c r="J66" s="2" t="s">
        <v>78</v>
      </c>
      <c r="K66" s="6" t="s">
        <v>195</v>
      </c>
      <c r="L66" s="2" t="s">
        <v>76</v>
      </c>
      <c r="M66" s="2" t="s">
        <v>66</v>
      </c>
      <c r="N66" s="2" t="s">
        <v>103</v>
      </c>
      <c r="O66" s="2" t="s">
        <v>97</v>
      </c>
      <c r="P66" s="2" t="s">
        <v>82</v>
      </c>
      <c r="Q66" s="13" t="s">
        <v>101</v>
      </c>
      <c r="R66" s="2" t="s">
        <v>80</v>
      </c>
      <c r="S66" s="2" t="s">
        <v>79</v>
      </c>
      <c r="T66" s="6" t="s">
        <v>91</v>
      </c>
      <c r="U66" s="2" t="s">
        <v>66</v>
      </c>
      <c r="V66" s="6" t="s">
        <v>94</v>
      </c>
      <c r="W66" s="2" t="s">
        <v>82</v>
      </c>
      <c r="X66" s="6" t="s">
        <v>108</v>
      </c>
      <c r="Y66" s="13" t="s">
        <v>81</v>
      </c>
      <c r="Z66" s="2" t="s">
        <v>74</v>
      </c>
      <c r="AA66" s="6" t="s">
        <v>196</v>
      </c>
      <c r="AB66" s="2" t="s">
        <v>77</v>
      </c>
      <c r="AC66" s="6" t="s">
        <v>194</v>
      </c>
      <c r="AD66" s="2" t="s">
        <v>64</v>
      </c>
      <c r="AE66" s="12" t="s">
        <v>192</v>
      </c>
      <c r="AF66" s="6" t="s">
        <v>201</v>
      </c>
      <c r="AG66" s="2" t="s">
        <v>76</v>
      </c>
      <c r="AH66" s="2" t="s">
        <v>104</v>
      </c>
      <c r="AI66" s="13" t="s">
        <v>75</v>
      </c>
      <c r="AJ66" s="6" t="s">
        <v>191</v>
      </c>
      <c r="AK66" s="2" t="s">
        <v>97</v>
      </c>
      <c r="AL66" s="1"/>
    </row>
    <row r="67" spans="1:38" x14ac:dyDescent="0.35">
      <c r="A67" s="4" t="s">
        <v>29</v>
      </c>
      <c r="H67" s="7" t="s">
        <v>95</v>
      </c>
      <c r="I67" s="8" t="s">
        <v>81</v>
      </c>
      <c r="J67" s="8" t="s">
        <v>79</v>
      </c>
      <c r="K67" s="7" t="s">
        <v>192</v>
      </c>
      <c r="L67" s="8" t="s">
        <v>103</v>
      </c>
      <c r="M67" s="8" t="s">
        <v>75</v>
      </c>
      <c r="N67" s="8" t="s">
        <v>82</v>
      </c>
      <c r="O67" s="8" t="s">
        <v>97</v>
      </c>
      <c r="P67" s="8" t="s">
        <v>74</v>
      </c>
      <c r="Q67" s="14" t="s">
        <v>80</v>
      </c>
      <c r="R67" s="8" t="s">
        <v>82</v>
      </c>
      <c r="S67" s="8" t="s">
        <v>81</v>
      </c>
      <c r="T67" s="7" t="s">
        <v>92</v>
      </c>
      <c r="U67" s="8" t="s">
        <v>80</v>
      </c>
      <c r="V67" s="7" t="s">
        <v>190</v>
      </c>
      <c r="W67" s="8" t="s">
        <v>79</v>
      </c>
      <c r="X67" s="7" t="s">
        <v>117</v>
      </c>
      <c r="Y67" s="14" t="s">
        <v>66</v>
      </c>
      <c r="Z67" s="8" t="s">
        <v>75</v>
      </c>
      <c r="AA67" s="7" t="s">
        <v>191</v>
      </c>
      <c r="AB67" s="8" t="s">
        <v>65</v>
      </c>
      <c r="AC67" s="7" t="s">
        <v>95</v>
      </c>
      <c r="AD67" s="8" t="s">
        <v>78</v>
      </c>
      <c r="AE67" s="20" t="s">
        <v>93</v>
      </c>
      <c r="AF67" s="7" t="s">
        <v>194</v>
      </c>
      <c r="AG67" s="8" t="s">
        <v>74</v>
      </c>
      <c r="AH67" s="8" t="s">
        <v>76</v>
      </c>
      <c r="AI67" s="14" t="s">
        <v>72</v>
      </c>
      <c r="AJ67" s="8" t="s">
        <v>103</v>
      </c>
      <c r="AK67" s="8" t="s">
        <v>73</v>
      </c>
      <c r="AL67" s="1"/>
    </row>
    <row r="68" spans="1:38" x14ac:dyDescent="0.35">
      <c r="A68" s="4" t="s">
        <v>30</v>
      </c>
      <c r="H68" s="9" t="s">
        <v>150</v>
      </c>
      <c r="I68" s="10" t="s">
        <v>82</v>
      </c>
      <c r="J68" s="10" t="s">
        <v>80</v>
      </c>
      <c r="K68" s="9" t="s">
        <v>194</v>
      </c>
      <c r="L68" s="10" t="s">
        <v>76</v>
      </c>
      <c r="M68" s="10" t="s">
        <v>76</v>
      </c>
      <c r="N68" s="9" t="s">
        <v>194</v>
      </c>
      <c r="O68" s="10" t="s">
        <v>80</v>
      </c>
      <c r="P68" s="10" t="s">
        <v>82</v>
      </c>
      <c r="Q68" s="15" t="s">
        <v>191</v>
      </c>
      <c r="R68" s="10" t="s">
        <v>103</v>
      </c>
      <c r="S68" s="10" t="s">
        <v>82</v>
      </c>
      <c r="T68" s="9" t="s">
        <v>189</v>
      </c>
      <c r="U68" s="10" t="s">
        <v>74</v>
      </c>
      <c r="V68" s="9" t="s">
        <v>117</v>
      </c>
      <c r="W68" s="9" t="s">
        <v>95</v>
      </c>
      <c r="X68" s="9" t="s">
        <v>115</v>
      </c>
      <c r="Y68" s="16" t="s">
        <v>79</v>
      </c>
      <c r="Z68" s="10" t="s">
        <v>76</v>
      </c>
      <c r="AA68" s="9" t="s">
        <v>193</v>
      </c>
      <c r="AB68" s="10" t="s">
        <v>78</v>
      </c>
      <c r="AC68" s="9" t="s">
        <v>114</v>
      </c>
      <c r="AD68" s="9" t="s">
        <v>117</v>
      </c>
      <c r="AE68" s="15" t="s">
        <v>95</v>
      </c>
      <c r="AF68" s="10" t="s">
        <v>76</v>
      </c>
      <c r="AG68" s="9" t="s">
        <v>193</v>
      </c>
      <c r="AH68" s="9" t="s">
        <v>189</v>
      </c>
      <c r="AI68" s="16" t="s">
        <v>74</v>
      </c>
      <c r="AJ68" s="10" t="s">
        <v>103</v>
      </c>
      <c r="AK68" s="10" t="s">
        <v>82</v>
      </c>
      <c r="AL68" s="1"/>
    </row>
    <row r="69" spans="1:38" x14ac:dyDescent="0.35">
      <c r="A69" s="4" t="s">
        <v>31</v>
      </c>
      <c r="H69" s="9" t="s">
        <v>87</v>
      </c>
      <c r="I69" s="10" t="s">
        <v>66</v>
      </c>
      <c r="J69" s="10" t="s">
        <v>74</v>
      </c>
      <c r="K69" s="9" t="s">
        <v>196</v>
      </c>
      <c r="L69" s="9" t="s">
        <v>189</v>
      </c>
      <c r="M69" s="10" t="s">
        <v>80</v>
      </c>
      <c r="N69" s="10" t="s">
        <v>76</v>
      </c>
      <c r="O69" s="9" t="s">
        <v>201</v>
      </c>
      <c r="P69" s="10" t="s">
        <v>103</v>
      </c>
      <c r="Q69" s="16" t="s">
        <v>104</v>
      </c>
      <c r="R69" s="10" t="s">
        <v>76</v>
      </c>
      <c r="S69" s="10" t="s">
        <v>75</v>
      </c>
      <c r="T69" s="9" t="s">
        <v>117</v>
      </c>
      <c r="U69" s="9" t="s">
        <v>91</v>
      </c>
      <c r="V69" s="9" t="s">
        <v>226</v>
      </c>
      <c r="W69" s="10" t="s">
        <v>74</v>
      </c>
      <c r="X69" s="9" t="s">
        <v>107</v>
      </c>
      <c r="Y69" s="16" t="s">
        <v>80</v>
      </c>
      <c r="Z69" s="10" t="s">
        <v>78</v>
      </c>
      <c r="AA69" s="9" t="s">
        <v>237</v>
      </c>
      <c r="AB69" s="9" t="s">
        <v>187</v>
      </c>
      <c r="AC69" s="9" t="s">
        <v>193</v>
      </c>
      <c r="AD69" s="10" t="s">
        <v>62</v>
      </c>
      <c r="AE69" s="15" t="s">
        <v>191</v>
      </c>
      <c r="AF69" s="10" t="s">
        <v>76</v>
      </c>
      <c r="AG69" s="10" t="s">
        <v>103</v>
      </c>
      <c r="AH69" s="9" t="s">
        <v>202</v>
      </c>
      <c r="AI69" s="16" t="s">
        <v>82</v>
      </c>
      <c r="AJ69" s="9" t="s">
        <v>189</v>
      </c>
      <c r="AK69" s="9" t="s">
        <v>194</v>
      </c>
      <c r="AL69" s="1"/>
    </row>
    <row r="70" spans="1:38" x14ac:dyDescent="0.35">
      <c r="A70" s="4" t="s">
        <v>32</v>
      </c>
      <c r="H70" s="2" t="s">
        <v>58</v>
      </c>
      <c r="I70" s="2" t="s">
        <v>67</v>
      </c>
      <c r="J70" s="6" t="s">
        <v>183</v>
      </c>
      <c r="K70" s="2" t="s">
        <v>70</v>
      </c>
      <c r="L70" s="6" t="s">
        <v>175</v>
      </c>
      <c r="M70" s="6" t="s">
        <v>175</v>
      </c>
      <c r="N70" s="2" t="s">
        <v>70</v>
      </c>
      <c r="O70" s="6" t="s">
        <v>183</v>
      </c>
      <c r="P70" s="2" t="s">
        <v>67</v>
      </c>
      <c r="Q70" s="13" t="s">
        <v>58</v>
      </c>
      <c r="R70" s="6" t="s">
        <v>85</v>
      </c>
      <c r="S70" s="6" t="s">
        <v>216</v>
      </c>
      <c r="T70" s="6" t="s">
        <v>212</v>
      </c>
      <c r="U70" s="6" t="s">
        <v>176</v>
      </c>
      <c r="V70" s="6" t="s">
        <v>214</v>
      </c>
      <c r="W70" s="2" t="s">
        <v>63</v>
      </c>
      <c r="X70" s="2" t="s">
        <v>111</v>
      </c>
      <c r="Y70" s="13" t="s">
        <v>83</v>
      </c>
      <c r="Z70" s="2" t="s">
        <v>68</v>
      </c>
      <c r="AA70" s="6" t="s">
        <v>178</v>
      </c>
      <c r="AB70" s="6" t="s">
        <v>241</v>
      </c>
      <c r="AC70" s="2" t="s">
        <v>100</v>
      </c>
      <c r="AD70" s="6" t="s">
        <v>214</v>
      </c>
      <c r="AE70" s="13" t="s">
        <v>63</v>
      </c>
      <c r="AF70" s="2" t="s">
        <v>68</v>
      </c>
      <c r="AG70" s="6" t="s">
        <v>178</v>
      </c>
      <c r="AH70" s="6" t="s">
        <v>212</v>
      </c>
      <c r="AI70" s="12" t="s">
        <v>176</v>
      </c>
      <c r="AJ70" s="6" t="s">
        <v>85</v>
      </c>
      <c r="AK70" s="6" t="s">
        <v>216</v>
      </c>
      <c r="AL70" s="1"/>
    </row>
    <row r="71" spans="1:38" x14ac:dyDescent="0.35">
      <c r="A71" s="4" t="s">
        <v>33</v>
      </c>
      <c r="H71" s="8" t="s">
        <v>59</v>
      </c>
      <c r="I71" s="8" t="s">
        <v>83</v>
      </c>
      <c r="J71" s="7" t="s">
        <v>184</v>
      </c>
      <c r="K71" s="8" t="s">
        <v>63</v>
      </c>
      <c r="L71" s="7" t="s">
        <v>185</v>
      </c>
      <c r="M71" s="7" t="s">
        <v>176</v>
      </c>
      <c r="N71" s="8" t="s">
        <v>71</v>
      </c>
      <c r="O71" s="7" t="s">
        <v>216</v>
      </c>
      <c r="P71" s="8" t="s">
        <v>69</v>
      </c>
      <c r="Q71" s="14" t="s">
        <v>68</v>
      </c>
      <c r="R71" s="7" t="s">
        <v>86</v>
      </c>
      <c r="S71" s="7" t="s">
        <v>153</v>
      </c>
      <c r="T71" s="7" t="s">
        <v>211</v>
      </c>
      <c r="U71" s="7" t="s">
        <v>186</v>
      </c>
      <c r="V71" s="7" t="s">
        <v>215</v>
      </c>
      <c r="W71" s="8" t="s">
        <v>77</v>
      </c>
      <c r="X71" s="8" t="s">
        <v>58</v>
      </c>
      <c r="Y71" s="14" t="s">
        <v>84</v>
      </c>
      <c r="Z71" s="8" t="s">
        <v>67</v>
      </c>
      <c r="AA71" s="7" t="s">
        <v>200</v>
      </c>
      <c r="AB71" s="7" t="s">
        <v>242</v>
      </c>
      <c r="AC71" s="8" t="s">
        <v>64</v>
      </c>
      <c r="AD71" s="7" t="s">
        <v>183</v>
      </c>
      <c r="AE71" s="14" t="s">
        <v>99</v>
      </c>
      <c r="AF71" s="8" t="s">
        <v>67</v>
      </c>
      <c r="AG71" s="7" t="s">
        <v>179</v>
      </c>
      <c r="AH71" s="7" t="s">
        <v>175</v>
      </c>
      <c r="AI71" s="20" t="s">
        <v>177</v>
      </c>
      <c r="AJ71" s="8" t="s">
        <v>70</v>
      </c>
      <c r="AK71" s="7" t="s">
        <v>147</v>
      </c>
      <c r="AL71" s="1"/>
    </row>
    <row r="72" spans="1:38" x14ac:dyDescent="0.35">
      <c r="A72" s="4" t="s">
        <v>34</v>
      </c>
      <c r="H72" s="2" t="s">
        <v>60</v>
      </c>
      <c r="I72" s="2" t="s">
        <v>77</v>
      </c>
      <c r="J72" s="6" t="s">
        <v>185</v>
      </c>
      <c r="K72" s="2" t="s">
        <v>64</v>
      </c>
      <c r="L72" s="2" t="s">
        <v>71</v>
      </c>
      <c r="M72" s="6" t="s">
        <v>179</v>
      </c>
      <c r="N72" s="2" t="s">
        <v>73</v>
      </c>
      <c r="O72" s="2" t="s">
        <v>67</v>
      </c>
      <c r="P72" s="2" t="s">
        <v>72</v>
      </c>
      <c r="Q72" s="13" t="s">
        <v>70</v>
      </c>
      <c r="R72" s="6" t="s">
        <v>88</v>
      </c>
      <c r="S72" s="6" t="s">
        <v>90</v>
      </c>
      <c r="T72" s="6" t="s">
        <v>208</v>
      </c>
      <c r="U72" s="2" t="s">
        <v>72</v>
      </c>
      <c r="V72" s="2" t="s">
        <v>59</v>
      </c>
      <c r="W72" s="2" t="s">
        <v>97</v>
      </c>
      <c r="X72" s="2" t="s">
        <v>98</v>
      </c>
      <c r="Y72" s="13" t="s">
        <v>75</v>
      </c>
      <c r="Z72" s="2" t="s">
        <v>71</v>
      </c>
      <c r="AA72" s="2" t="s">
        <v>73</v>
      </c>
      <c r="AB72" s="6" t="s">
        <v>184</v>
      </c>
      <c r="AC72" s="2" t="s">
        <v>101</v>
      </c>
      <c r="AD72" s="6" t="s">
        <v>198</v>
      </c>
      <c r="AE72" s="13" t="s">
        <v>65</v>
      </c>
      <c r="AF72" s="6" t="s">
        <v>185</v>
      </c>
      <c r="AG72" s="6" t="s">
        <v>181</v>
      </c>
      <c r="AH72" s="2" t="s">
        <v>60</v>
      </c>
      <c r="AI72" s="12" t="s">
        <v>180</v>
      </c>
      <c r="AJ72" s="6" t="s">
        <v>116</v>
      </c>
      <c r="AK72" s="2" t="s">
        <v>69</v>
      </c>
      <c r="AL72" s="1"/>
    </row>
    <row r="73" spans="1:38" x14ac:dyDescent="0.35">
      <c r="A73" s="4" t="s">
        <v>35</v>
      </c>
      <c r="H73" s="8" t="s">
        <v>61</v>
      </c>
      <c r="I73" s="8" t="s">
        <v>75</v>
      </c>
      <c r="J73" s="7" t="s">
        <v>186</v>
      </c>
      <c r="K73" s="8" t="s">
        <v>65</v>
      </c>
      <c r="L73" s="8" t="s">
        <v>77</v>
      </c>
      <c r="M73" s="7" t="s">
        <v>180</v>
      </c>
      <c r="N73" s="8" t="s">
        <v>74</v>
      </c>
      <c r="O73" s="8" t="s">
        <v>69</v>
      </c>
      <c r="P73" s="8" t="s">
        <v>72</v>
      </c>
      <c r="Q73" s="14" t="s">
        <v>71</v>
      </c>
      <c r="R73" s="7" t="s">
        <v>89</v>
      </c>
      <c r="S73" s="7" t="s">
        <v>92</v>
      </c>
      <c r="T73" s="7" t="s">
        <v>207</v>
      </c>
      <c r="U73" s="8" t="s">
        <v>75</v>
      </c>
      <c r="V73" s="8" t="s">
        <v>110</v>
      </c>
      <c r="W73" s="8" t="s">
        <v>82</v>
      </c>
      <c r="X73" s="8" t="s">
        <v>60</v>
      </c>
      <c r="Y73" s="14" t="s">
        <v>74</v>
      </c>
      <c r="Z73" s="8" t="s">
        <v>72</v>
      </c>
      <c r="AA73" s="8" t="s">
        <v>97</v>
      </c>
      <c r="AB73" s="7" t="s">
        <v>206</v>
      </c>
      <c r="AC73" s="8" t="s">
        <v>66</v>
      </c>
      <c r="AD73" s="7" t="s">
        <v>185</v>
      </c>
      <c r="AE73" s="14" t="s">
        <v>77</v>
      </c>
      <c r="AF73" s="7" t="s">
        <v>90</v>
      </c>
      <c r="AG73" s="7" t="s">
        <v>182</v>
      </c>
      <c r="AH73" s="8" t="s">
        <v>71</v>
      </c>
      <c r="AI73" s="20" t="s">
        <v>186</v>
      </c>
      <c r="AJ73" s="8" t="s">
        <v>73</v>
      </c>
      <c r="AK73" s="8" t="s">
        <v>61</v>
      </c>
      <c r="AL73" s="1"/>
    </row>
    <row r="74" spans="1:38" x14ac:dyDescent="0.35">
      <c r="A74" s="4" t="s">
        <v>36</v>
      </c>
      <c r="H74" s="10" t="s">
        <v>62</v>
      </c>
      <c r="I74" s="10" t="s">
        <v>82</v>
      </c>
      <c r="J74" s="9" t="s">
        <v>187</v>
      </c>
      <c r="K74" s="10" t="s">
        <v>66</v>
      </c>
      <c r="L74" s="10" t="s">
        <v>78</v>
      </c>
      <c r="M74" s="9" t="s">
        <v>182</v>
      </c>
      <c r="N74" s="10" t="s">
        <v>76</v>
      </c>
      <c r="O74" s="10" t="s">
        <v>72</v>
      </c>
      <c r="P74" s="10" t="s">
        <v>75</v>
      </c>
      <c r="Q74" s="16" t="s">
        <v>73</v>
      </c>
      <c r="R74" s="9" t="s">
        <v>91</v>
      </c>
      <c r="S74" s="9" t="s">
        <v>95</v>
      </c>
      <c r="T74" s="9" t="s">
        <v>204</v>
      </c>
      <c r="U74" s="10" t="s">
        <v>79</v>
      </c>
      <c r="V74" s="10" t="s">
        <v>61</v>
      </c>
      <c r="W74" s="10" t="s">
        <v>103</v>
      </c>
      <c r="X74" s="10" t="s">
        <v>102</v>
      </c>
      <c r="Y74" s="16" t="s">
        <v>82</v>
      </c>
      <c r="Z74" s="10" t="s">
        <v>74</v>
      </c>
      <c r="AA74" s="10" t="s">
        <v>80</v>
      </c>
      <c r="AB74" s="9" t="s">
        <v>186</v>
      </c>
      <c r="AC74" s="10" t="s">
        <v>76</v>
      </c>
      <c r="AD74" s="9" t="s">
        <v>200</v>
      </c>
      <c r="AE74" s="16" t="s">
        <v>75</v>
      </c>
      <c r="AF74" s="10" t="s">
        <v>77</v>
      </c>
      <c r="AG74" s="9" t="s">
        <v>189</v>
      </c>
      <c r="AH74" s="10" t="s">
        <v>64</v>
      </c>
      <c r="AI74" s="15" t="s">
        <v>92</v>
      </c>
      <c r="AJ74" s="9" t="s">
        <v>193</v>
      </c>
      <c r="AK74" s="10" t="s">
        <v>72</v>
      </c>
      <c r="AL74" s="1"/>
    </row>
    <row r="75" spans="1:38" x14ac:dyDescent="0.35">
      <c r="A75" s="4" t="s">
        <v>37</v>
      </c>
      <c r="H75" s="10" t="s">
        <v>63</v>
      </c>
      <c r="I75" s="10" t="s">
        <v>75</v>
      </c>
      <c r="J75" s="10" t="s">
        <v>83</v>
      </c>
      <c r="K75" s="10" t="s">
        <v>97</v>
      </c>
      <c r="L75" s="9" t="s">
        <v>187</v>
      </c>
      <c r="M75" s="10" t="s">
        <v>72</v>
      </c>
      <c r="N75" s="10" t="s">
        <v>78</v>
      </c>
      <c r="O75" s="9" t="s">
        <v>90</v>
      </c>
      <c r="P75" s="10" t="s">
        <v>65</v>
      </c>
      <c r="Q75" s="16" t="s">
        <v>71</v>
      </c>
      <c r="R75" s="9" t="s">
        <v>94</v>
      </c>
      <c r="S75" s="10" t="s">
        <v>84</v>
      </c>
      <c r="T75" s="10" t="s">
        <v>61</v>
      </c>
      <c r="U75" s="9" t="s">
        <v>225</v>
      </c>
      <c r="V75" s="9" t="s">
        <v>199</v>
      </c>
      <c r="W75" s="10" t="s">
        <v>79</v>
      </c>
      <c r="X75" s="10" t="s">
        <v>70</v>
      </c>
      <c r="Y75" s="16" t="s">
        <v>66</v>
      </c>
      <c r="Z75" s="9" t="s">
        <v>186</v>
      </c>
      <c r="AA75" s="9" t="s">
        <v>201</v>
      </c>
      <c r="AB75" s="9" t="s">
        <v>153</v>
      </c>
      <c r="AC75" s="10" t="s">
        <v>80</v>
      </c>
      <c r="AD75" s="10" t="s">
        <v>67</v>
      </c>
      <c r="AE75" s="16" t="s">
        <v>97</v>
      </c>
      <c r="AF75" s="10" t="s">
        <v>77</v>
      </c>
      <c r="AG75" s="10" t="s">
        <v>74</v>
      </c>
      <c r="AH75" s="9" t="s">
        <v>179</v>
      </c>
      <c r="AI75" s="16" t="s">
        <v>72</v>
      </c>
      <c r="AJ75" s="10" t="s">
        <v>64</v>
      </c>
      <c r="AK75" s="9" t="s">
        <v>89</v>
      </c>
      <c r="AL75" s="1"/>
    </row>
    <row r="76" spans="1:38" x14ac:dyDescent="0.35">
      <c r="A76" s="4" t="s">
        <v>38</v>
      </c>
      <c r="H76" s="2" t="s">
        <v>64</v>
      </c>
      <c r="I76" s="2" t="s">
        <v>79</v>
      </c>
      <c r="J76" s="2" t="s">
        <v>77</v>
      </c>
      <c r="K76" s="2" t="s">
        <v>80</v>
      </c>
      <c r="L76" s="2" t="s">
        <v>74</v>
      </c>
      <c r="M76" s="2" t="s">
        <v>74</v>
      </c>
      <c r="N76" s="2" t="s">
        <v>80</v>
      </c>
      <c r="O76" s="2" t="s">
        <v>77</v>
      </c>
      <c r="P76" s="2" t="s">
        <v>79</v>
      </c>
      <c r="Q76" s="13" t="s">
        <v>64</v>
      </c>
      <c r="R76" s="6" t="s">
        <v>117</v>
      </c>
      <c r="S76" s="2" t="s">
        <v>65</v>
      </c>
      <c r="T76" s="2" t="s">
        <v>62</v>
      </c>
      <c r="U76" s="2" t="s">
        <v>75</v>
      </c>
      <c r="V76" s="2" t="s">
        <v>63</v>
      </c>
      <c r="W76" s="2" t="s">
        <v>82</v>
      </c>
      <c r="X76" s="2" t="s">
        <v>100</v>
      </c>
      <c r="Y76" s="13" t="s">
        <v>81</v>
      </c>
      <c r="Z76" s="6" t="s">
        <v>187</v>
      </c>
      <c r="AA76" s="2" t="s">
        <v>76</v>
      </c>
      <c r="AB76" s="2" t="s">
        <v>83</v>
      </c>
      <c r="AC76" s="2" t="s">
        <v>103</v>
      </c>
      <c r="AD76" s="2" t="s">
        <v>63</v>
      </c>
      <c r="AE76" s="13" t="s">
        <v>82</v>
      </c>
      <c r="AF76" s="6" t="s">
        <v>187</v>
      </c>
      <c r="AG76" s="2" t="s">
        <v>76</v>
      </c>
      <c r="AH76" s="2" t="s">
        <v>62</v>
      </c>
      <c r="AI76" s="13" t="s">
        <v>75</v>
      </c>
      <c r="AJ76" s="6" t="s">
        <v>117</v>
      </c>
      <c r="AK76" s="2" t="s">
        <v>65</v>
      </c>
      <c r="AL76" s="1"/>
    </row>
    <row r="77" spans="1:38" x14ac:dyDescent="0.35">
      <c r="A77" s="4" t="s">
        <v>39</v>
      </c>
      <c r="H77" s="8" t="s">
        <v>65</v>
      </c>
      <c r="I77" s="8" t="s">
        <v>81</v>
      </c>
      <c r="J77" s="8" t="s">
        <v>75</v>
      </c>
      <c r="K77" s="8" t="s">
        <v>82</v>
      </c>
      <c r="L77" s="8" t="s">
        <v>82</v>
      </c>
      <c r="M77" s="8" t="s">
        <v>75</v>
      </c>
      <c r="N77" s="8" t="s">
        <v>81</v>
      </c>
      <c r="O77" s="8" t="s">
        <v>65</v>
      </c>
      <c r="P77" s="8" t="s">
        <v>78</v>
      </c>
      <c r="Q77" s="14" t="s">
        <v>78</v>
      </c>
      <c r="R77" s="7" t="s">
        <v>95</v>
      </c>
      <c r="S77" s="8" t="s">
        <v>66</v>
      </c>
      <c r="T77" s="8" t="s">
        <v>84</v>
      </c>
      <c r="U77" s="8" t="s">
        <v>82</v>
      </c>
      <c r="V77" s="8" t="s">
        <v>99</v>
      </c>
      <c r="W77" s="8" t="s">
        <v>81</v>
      </c>
      <c r="X77" s="8" t="s">
        <v>64</v>
      </c>
      <c r="Y77" s="14" t="s">
        <v>80</v>
      </c>
      <c r="Z77" s="7" t="s">
        <v>225</v>
      </c>
      <c r="AA77" s="8" t="s">
        <v>103</v>
      </c>
      <c r="AB77" s="8" t="s">
        <v>84</v>
      </c>
      <c r="AC77" s="8" t="s">
        <v>82</v>
      </c>
      <c r="AD77" s="8" t="s">
        <v>77</v>
      </c>
      <c r="AE77" s="14" t="s">
        <v>74</v>
      </c>
      <c r="AF77" s="7" t="s">
        <v>95</v>
      </c>
      <c r="AG77" s="8" t="s">
        <v>66</v>
      </c>
      <c r="AH77" s="8" t="s">
        <v>74</v>
      </c>
      <c r="AI77" s="14" t="s">
        <v>77</v>
      </c>
      <c r="AJ77" s="8" t="s">
        <v>80</v>
      </c>
      <c r="AK77" s="8" t="s">
        <v>64</v>
      </c>
      <c r="AL77" s="1"/>
    </row>
    <row r="78" spans="1:38" x14ac:dyDescent="0.35">
      <c r="A78" s="4" t="s">
        <v>40</v>
      </c>
      <c r="H78" s="10" t="s">
        <v>66</v>
      </c>
      <c r="I78" s="10" t="s">
        <v>81</v>
      </c>
      <c r="J78" s="10" t="s">
        <v>82</v>
      </c>
      <c r="K78" s="10" t="s">
        <v>82</v>
      </c>
      <c r="L78" s="10" t="s">
        <v>81</v>
      </c>
      <c r="M78" s="10" t="s">
        <v>66</v>
      </c>
      <c r="N78" s="10" t="s">
        <v>80</v>
      </c>
      <c r="O78" s="10" t="s">
        <v>79</v>
      </c>
      <c r="P78" s="10" t="s">
        <v>79</v>
      </c>
      <c r="Q78" s="16" t="s">
        <v>80</v>
      </c>
      <c r="R78" s="9" t="s">
        <v>192</v>
      </c>
      <c r="S78" s="10" t="s">
        <v>80</v>
      </c>
      <c r="T78" s="10" t="s">
        <v>105</v>
      </c>
      <c r="U78" s="10" t="s">
        <v>79</v>
      </c>
      <c r="V78" s="10" t="s">
        <v>65</v>
      </c>
      <c r="W78" s="10" t="s">
        <v>66</v>
      </c>
      <c r="X78" s="10" t="s">
        <v>101</v>
      </c>
      <c r="Y78" s="16" t="s">
        <v>82</v>
      </c>
      <c r="Z78" s="9" t="s">
        <v>192</v>
      </c>
      <c r="AA78" s="10" t="s">
        <v>80</v>
      </c>
      <c r="AB78" s="10" t="s">
        <v>75</v>
      </c>
      <c r="AC78" s="10" t="s">
        <v>97</v>
      </c>
      <c r="AD78" s="10" t="s">
        <v>97</v>
      </c>
      <c r="AE78" s="16" t="s">
        <v>75</v>
      </c>
      <c r="AF78" s="10" t="s">
        <v>82</v>
      </c>
      <c r="AG78" s="10" t="s">
        <v>101</v>
      </c>
      <c r="AH78" s="10" t="s">
        <v>66</v>
      </c>
      <c r="AI78" s="16" t="s">
        <v>65</v>
      </c>
      <c r="AJ78" s="9" t="s">
        <v>195</v>
      </c>
      <c r="AK78" s="10" t="s">
        <v>78</v>
      </c>
      <c r="AL78" s="1"/>
    </row>
    <row r="79" spans="1:38" x14ac:dyDescent="0.35">
      <c r="A79" s="4" t="s">
        <v>41</v>
      </c>
      <c r="H79" s="2" t="s">
        <v>67</v>
      </c>
      <c r="I79" s="2" t="s">
        <v>84</v>
      </c>
      <c r="J79" s="6" t="s">
        <v>153</v>
      </c>
      <c r="K79" s="2" t="s">
        <v>77</v>
      </c>
      <c r="L79" s="6" t="s">
        <v>186</v>
      </c>
      <c r="M79" s="6" t="s">
        <v>186</v>
      </c>
      <c r="N79" s="2" t="s">
        <v>77</v>
      </c>
      <c r="O79" s="6" t="s">
        <v>153</v>
      </c>
      <c r="P79" s="2" t="s">
        <v>84</v>
      </c>
      <c r="Q79" s="13" t="s">
        <v>67</v>
      </c>
      <c r="R79" s="2" t="s">
        <v>63</v>
      </c>
      <c r="S79" s="6" t="s">
        <v>150</v>
      </c>
      <c r="T79" s="6" t="s">
        <v>176</v>
      </c>
      <c r="U79" s="6" t="s">
        <v>180</v>
      </c>
      <c r="V79" s="6" t="s">
        <v>216</v>
      </c>
      <c r="W79" s="2" t="s">
        <v>65</v>
      </c>
      <c r="X79" s="2" t="s">
        <v>68</v>
      </c>
      <c r="Y79" s="13" t="s">
        <v>105</v>
      </c>
      <c r="Z79" s="2" t="s">
        <v>83</v>
      </c>
      <c r="AA79" s="6" t="s">
        <v>187</v>
      </c>
      <c r="AB79" s="6" t="s">
        <v>243</v>
      </c>
      <c r="AC79" s="2" t="s">
        <v>78</v>
      </c>
      <c r="AD79" s="6" t="s">
        <v>216</v>
      </c>
      <c r="AE79" s="13" t="s">
        <v>65</v>
      </c>
      <c r="AF79" s="2" t="s">
        <v>83</v>
      </c>
      <c r="AG79" s="6" t="s">
        <v>187</v>
      </c>
      <c r="AH79" s="6" t="s">
        <v>176</v>
      </c>
      <c r="AI79" s="12" t="s">
        <v>180</v>
      </c>
      <c r="AJ79" s="2" t="s">
        <v>63</v>
      </c>
      <c r="AK79" s="6" t="s">
        <v>150</v>
      </c>
      <c r="AL79" s="1"/>
    </row>
  </sheetData>
  <pageMargins left="0.25" right="0.25" top="0.75" bottom="0.75" header="0.3" footer="0.3"/>
  <pageSetup paperSize="8" scale="83" orientation="landscape" r:id="rId1"/>
  <headerFooter>
    <oddHeader>&amp;CPentachords</oddHeader>
  </headerFooter>
  <rowBreaks count="1" manualBreakCount="1">
    <brk id="39" max="16383" man="1"/>
  </rowBreaks>
  <ignoredErrors>
    <ignoredError sqref="B2:D2 B3:C6 B7:B13 H70:I72 K79 K43:K45 L46:L54 N43:N45 O46:O54 P42 P46 P50 P53 P58 P61 O66:O68 P68 O72:O74 P43:P45 P47:P49 P51:P52 P54:P57 P59:P60 P62:P63 P69:P78 P64:P67 Q43:Q45 Q47:Q49 Q51:Q52 Q54:Q57 Q59:Q60 Q62:Q67 Q69:Q78 R43:R45 U46:U54 R47:R49 R51:R52 R54:R57 S55:S57 R60:S60 R63:S63 R66:S66 U66:U67 R67:S67 R69:S69 T75:T78 U72:U74 S75:S78 U76:U78 V72:V74 X70:X79 W42:W45 Y42:Y79 Z44:AA45 AE44:AF44 AD63:AD67 AF63:AF65 AE70:AE79 AJ44 H73:I79 I42 I43 I44 I45 I46 I47 I48 I49 I50 I51 I52 I53 I54 I55 I56 I57 I58 I59 I60 I61 I62 I63 I64 I65 I66 I67 I68 I69 H42:H57 J55:J69 K47:K49 K60 K63 K70:K78 L72:L74 M55:M69 O58:O63 O79:S79 R70:R75 S71:S74 U58 R59:S59 U59 U60 U61 R62:S62 U62 U63 R64:S64 R65:S65 U68 T55:T67 T44:T45 U69 V76:V78 V42:V66 X43:X45 Z72:AA74 AA77 Z79 Z42 Z43 Z48:AA48 Z47 Z52:AA52 Z49 Z50 Z51 AA57 Z53 Z54 Z63 Z64 Z65 Z66 Z67 Z68 Z69 AB57:AC57 AC74 AB75:AC78 AC48 AB61 AB59 AB60 AB68 AB62 AB63 AB66 AB67 AC72 AE42:AF42 AE43:AF43 AE48 AE51:AF51 AD55:AF55 AD75:AD78 AD42 AF45 AE50:AF50 AE53:AF53 AD59 AD56 AF56 AD57:AD58 AF57 AD60 AF61 AF62 AF68:AF71 AG57 AG59:AH60 AH73 AH76:AH78 AK48 AK51 AI55 AK52 AK53 AK54 AK77 AK73 AK74 AJ79:AK79 AI52:AI54 AJ45:AK45 AI58 AI56 AI57 AK56:AK57 AI65 AI69 AK72 AK75 H59:H60 J75:J79 K51:K52 L58:L63 L66:L68 L76:L78 M75:M78 N79 O45 O57 O75:O78 Q42:R42 R46 R50 R53 R58:S58 R61:S61 R68:S68 R77 S52 T43 T48:T49 U45 U57 U64 W47:W49 AA76 AA78 Z46 Z70 Z71 AC44:AC45 AB45 AC49 AC70 AC71 AC73 AC79 AB65 AB58 AC67:AC68 AE47 AD46 AD69 AE62 AE59 AE67:AE68 AE46 AF49 AF74:AF75 AF73 AG54 AG52 AG49 AH72 AH74 AG62:AG67 AG75:AG78 AG69 AG55 AG56 AH49 AH48 AH47 AH54 AH52 AH51 AH46 AH58 AH66:AH67 AH62:AH63 AJ46:AK46 AK47 AK49 AK50 AI51 AK71 AI75 AI74 AI76:AI78 AI60:AI61 AI59 AK59 AI63 AI62 AK62 AI64 AI67:AI68 AI66 AK66 AK76 AK78 AK58 AK65 AK60:AK61 AK63 AK67:AK68 AJ67:AJ68 AJ63 AJ60:AJ61 AJ71 AJ50 AJ49 AJ75 AJ65 AJ57 AJ56 AJ58 AJ73 AJ77 AJ53 AJ52 AJ48 AJ70 AJ42 AK44 N47:N49 X47:X49 H62:H63 H65:H69 K54 K56 M54 N51:N52 N54:N57 N59:N60 N62:N67 N69:N78 W51:W52 W54:W57 W59:W60 W62:W79 X51:X52 X54 X56:X57 X59:X60 X62:X69 AC52 AD62 AF52 AF54 AF77:AF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Mazzini Bordini</dc:creator>
  <cp:lastModifiedBy>Ricardo Bordini</cp:lastModifiedBy>
  <cp:lastPrinted>2023-04-21T00:17:06Z</cp:lastPrinted>
  <dcterms:created xsi:type="dcterms:W3CDTF">2012-02-21T01:38:39Z</dcterms:created>
  <dcterms:modified xsi:type="dcterms:W3CDTF">2024-07-05T17:34:28Z</dcterms:modified>
</cp:coreProperties>
</file>